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2" windowWidth="21012" windowHeight="10236" activeTab="13"/>
  </bookViews>
  <sheets>
    <sheet name="Jeugd" sheetId="2" r:id="rId1"/>
    <sheet name="2sp PO" sheetId="13" r:id="rId2"/>
    <sheet name="1sp PO" sheetId="25" r:id="rId3"/>
    <sheet name="1sp PA" sheetId="26" r:id="rId4"/>
    <sheet name="2sp PA" sheetId="27" r:id="rId5"/>
    <sheet name="tand PO" sheetId="35" r:id="rId6"/>
    <sheet name="4sp PO" sheetId="34" r:id="rId7"/>
    <sheet name="F 1sp PO" sheetId="28" r:id="rId8"/>
    <sheet name="F 1sp PA" sheetId="31" r:id="rId9"/>
    <sheet name="4sp PA" sheetId="29" r:id="rId10"/>
    <sheet name="F tand PO" sheetId="36" r:id="rId11"/>
    <sheet name="F 4sp PO" sheetId="1" r:id="rId12"/>
    <sheet name="F 2sp PO" sheetId="30" r:id="rId13"/>
    <sheet name="F 2sp PA" sheetId="32" r:id="rId14"/>
  </sheets>
  <definedNames>
    <definedName name="_xlnm.Print_Area" localSheetId="0">Jeugd!$K$25</definedName>
  </definedNames>
  <calcPr calcId="145621"/>
</workbook>
</file>

<file path=xl/calcChain.xml><?xml version="1.0" encoding="utf-8"?>
<calcChain xmlns="http://schemas.openxmlformats.org/spreadsheetml/2006/main">
  <c r="AM12" i="35" l="1"/>
  <c r="T12" i="35"/>
  <c r="AN12" i="35" l="1"/>
  <c r="T19" i="25"/>
  <c r="AM21" i="26" l="1"/>
  <c r="T21" i="26"/>
  <c r="AN21" i="26" l="1"/>
  <c r="S9" i="30"/>
  <c r="S9" i="31"/>
  <c r="S8" i="31"/>
  <c r="S12" i="31"/>
  <c r="S11" i="31"/>
  <c r="S14" i="28"/>
  <c r="S8" i="28"/>
  <c r="S9" i="28"/>
  <c r="AM9" i="29"/>
  <c r="T9" i="29"/>
  <c r="AM10" i="29"/>
  <c r="T10" i="29"/>
  <c r="AM8" i="29"/>
  <c r="T8" i="29"/>
  <c r="AM9" i="34"/>
  <c r="T9" i="34"/>
  <c r="AM8" i="34"/>
  <c r="T8" i="34"/>
  <c r="AM30" i="26"/>
  <c r="T30" i="26"/>
  <c r="AM32" i="26"/>
  <c r="T32" i="26"/>
  <c r="AM9" i="26"/>
  <c r="T9" i="26"/>
  <c r="AM15" i="26"/>
  <c r="T15" i="26"/>
  <c r="AM10" i="26"/>
  <c r="T10" i="26"/>
  <c r="AM16" i="25"/>
  <c r="T16" i="25"/>
  <c r="AM24" i="25"/>
  <c r="T24" i="25"/>
  <c r="AM10" i="25"/>
  <c r="T10" i="25"/>
  <c r="AM23" i="25"/>
  <c r="T23" i="25"/>
  <c r="AM18" i="25"/>
  <c r="T18" i="25"/>
  <c r="AM20" i="25"/>
  <c r="T20" i="25"/>
  <c r="AM8" i="2"/>
  <c r="T8" i="2"/>
  <c r="AM17" i="2"/>
  <c r="T17" i="2"/>
  <c r="AN10" i="29" l="1"/>
  <c r="AN9" i="29"/>
  <c r="AN9" i="34"/>
  <c r="AN8" i="34"/>
  <c r="AN10" i="26"/>
  <c r="AN9" i="26"/>
  <c r="AN30" i="26"/>
  <c r="AN10" i="25"/>
  <c r="AN8" i="2"/>
  <c r="AN17" i="2"/>
  <c r="AN23" i="25"/>
  <c r="AN24" i="25"/>
  <c r="AN18" i="25"/>
  <c r="AN16" i="25"/>
  <c r="AN32" i="26"/>
  <c r="AN15" i="26"/>
  <c r="AN20" i="25"/>
  <c r="AN8" i="29"/>
  <c r="AM14" i="13"/>
  <c r="T14" i="13"/>
  <c r="S8" i="36"/>
  <c r="S9" i="36"/>
  <c r="AM9" i="35"/>
  <c r="T9" i="35"/>
  <c r="AM10" i="35"/>
  <c r="T10" i="35"/>
  <c r="AM11" i="35"/>
  <c r="T11" i="35"/>
  <c r="AM8" i="35"/>
  <c r="T8" i="35"/>
  <c r="AN9" i="35" l="1"/>
  <c r="AN14" i="13"/>
  <c r="AN11" i="35"/>
  <c r="AN10" i="35"/>
  <c r="AN8" i="35"/>
  <c r="AM13" i="34" l="1"/>
  <c r="T13" i="34"/>
  <c r="AM11" i="34"/>
  <c r="T11" i="34"/>
  <c r="AM12" i="34"/>
  <c r="T12" i="34"/>
  <c r="AM10" i="34"/>
  <c r="T10" i="34"/>
  <c r="AN11" i="34" l="1"/>
  <c r="AN13" i="34"/>
  <c r="AN12" i="34"/>
  <c r="AN10" i="34"/>
  <c r="S9" i="32"/>
  <c r="S10" i="32"/>
  <c r="S8" i="32"/>
  <c r="S11" i="32"/>
  <c r="S10" i="31"/>
  <c r="S15" i="31"/>
  <c r="S16" i="31"/>
  <c r="S13" i="31"/>
  <c r="S14" i="31"/>
  <c r="S8" i="30"/>
  <c r="S12" i="30"/>
  <c r="S13" i="30"/>
  <c r="S11" i="30"/>
  <c r="S10" i="30"/>
  <c r="S12" i="28"/>
  <c r="S10" i="28"/>
  <c r="S15" i="28"/>
  <c r="S11" i="28"/>
  <c r="S13" i="28"/>
  <c r="AM18" i="27"/>
  <c r="T18" i="27"/>
  <c r="AM16" i="27"/>
  <c r="T16" i="27"/>
  <c r="AM13" i="27"/>
  <c r="T13" i="27"/>
  <c r="AM9" i="27"/>
  <c r="T9" i="27"/>
  <c r="AM17" i="27"/>
  <c r="T17" i="27"/>
  <c r="AM11" i="27"/>
  <c r="T11" i="27"/>
  <c r="AM8" i="27"/>
  <c r="T8" i="27"/>
  <c r="AM10" i="27"/>
  <c r="T10" i="27"/>
  <c r="AM15" i="27"/>
  <c r="T15" i="27"/>
  <c r="AM19" i="27"/>
  <c r="T19" i="27"/>
  <c r="AM12" i="27"/>
  <c r="T12" i="27"/>
  <c r="AM14" i="27"/>
  <c r="T14" i="27"/>
  <c r="AM23" i="26"/>
  <c r="T23" i="26"/>
  <c r="AM17" i="26"/>
  <c r="T17" i="26"/>
  <c r="AM8" i="26"/>
  <c r="T8" i="26"/>
  <c r="AM18" i="26"/>
  <c r="T18" i="26"/>
  <c r="AM13" i="26"/>
  <c r="T13" i="26"/>
  <c r="AM20" i="26"/>
  <c r="T20" i="26"/>
  <c r="AM29" i="26"/>
  <c r="T29" i="26"/>
  <c r="AM24" i="26"/>
  <c r="T24" i="26"/>
  <c r="AM28" i="26"/>
  <c r="T28" i="26"/>
  <c r="AM27" i="26"/>
  <c r="T27" i="26"/>
  <c r="AM14" i="26"/>
  <c r="T14" i="26"/>
  <c r="AM11" i="26"/>
  <c r="T11" i="26"/>
  <c r="AM33" i="26"/>
  <c r="T33" i="26"/>
  <c r="AM22" i="26"/>
  <c r="T22" i="26"/>
  <c r="AM12" i="26"/>
  <c r="T12" i="26"/>
  <c r="AM31" i="26"/>
  <c r="T31" i="26"/>
  <c r="AM25" i="26"/>
  <c r="T25" i="26"/>
  <c r="AM26" i="26"/>
  <c r="T26" i="26"/>
  <c r="AM16" i="26"/>
  <c r="T16" i="26"/>
  <c r="AM19" i="26"/>
  <c r="T19" i="26"/>
  <c r="AM8" i="25"/>
  <c r="T8" i="25"/>
  <c r="AM9" i="25"/>
  <c r="T9" i="25"/>
  <c r="AM22" i="25"/>
  <c r="T22" i="25"/>
  <c r="AM17" i="25"/>
  <c r="T17" i="25"/>
  <c r="AM26" i="25"/>
  <c r="T26" i="25"/>
  <c r="AM19" i="25"/>
  <c r="AM13" i="25"/>
  <c r="T13" i="25"/>
  <c r="AM28" i="25"/>
  <c r="T28" i="25"/>
  <c r="AM15" i="25"/>
  <c r="T15" i="25"/>
  <c r="AM29" i="25"/>
  <c r="T29" i="25"/>
  <c r="AM25" i="25"/>
  <c r="T25" i="25"/>
  <c r="AM31" i="25"/>
  <c r="T31" i="25"/>
  <c r="AM11" i="25"/>
  <c r="T11" i="25"/>
  <c r="AM30" i="25"/>
  <c r="T30" i="25"/>
  <c r="AM21" i="25"/>
  <c r="T21" i="25"/>
  <c r="AM27" i="25"/>
  <c r="T27" i="25"/>
  <c r="AM12" i="25"/>
  <c r="T12" i="25"/>
  <c r="AM14" i="25"/>
  <c r="T14" i="25"/>
  <c r="AM15" i="13"/>
  <c r="T15" i="13"/>
  <c r="AM9" i="13"/>
  <c r="T9" i="13"/>
  <c r="AM24" i="13"/>
  <c r="T24" i="13"/>
  <c r="AM11" i="13"/>
  <c r="T11" i="13"/>
  <c r="AM16" i="13"/>
  <c r="T16" i="13"/>
  <c r="AM13" i="13"/>
  <c r="T13" i="13"/>
  <c r="AM17" i="13"/>
  <c r="T17" i="13"/>
  <c r="AM20" i="13"/>
  <c r="T20" i="13"/>
  <c r="AM22" i="13"/>
  <c r="T22" i="13"/>
  <c r="AM19" i="13"/>
  <c r="T19" i="13"/>
  <c r="AM8" i="13"/>
  <c r="T8" i="13"/>
  <c r="AM21" i="13"/>
  <c r="T21" i="13"/>
  <c r="AM18" i="13"/>
  <c r="T18" i="13"/>
  <c r="AM10" i="13"/>
  <c r="T10" i="13"/>
  <c r="AM23" i="13"/>
  <c r="T23" i="13"/>
  <c r="AM12" i="13"/>
  <c r="T12" i="13"/>
  <c r="AN11" i="13" l="1"/>
  <c r="AN20" i="13"/>
  <c r="AN15" i="27"/>
  <c r="AN13" i="27"/>
  <c r="AN18" i="27"/>
  <c r="AN8" i="27"/>
  <c r="AN17" i="27"/>
  <c r="AN17" i="25"/>
  <c r="AN9" i="13"/>
  <c r="AN14" i="27"/>
  <c r="AN23" i="13"/>
  <c r="AN18" i="13"/>
  <c r="AN8" i="13"/>
  <c r="AN22" i="13"/>
  <c r="AN17" i="13"/>
  <c r="AN16" i="13"/>
  <c r="AN24" i="13"/>
  <c r="AN15" i="13"/>
  <c r="AN12" i="13"/>
  <c r="AN10" i="13"/>
  <c r="AN21" i="13"/>
  <c r="AN19" i="13"/>
  <c r="AN13" i="13"/>
  <c r="AN12" i="25"/>
  <c r="AN21" i="25"/>
  <c r="AN11" i="25"/>
  <c r="AN25" i="25"/>
  <c r="AN15" i="25"/>
  <c r="AN13" i="25"/>
  <c r="AN8" i="25"/>
  <c r="AN26" i="25"/>
  <c r="AN22" i="25"/>
  <c r="AN27" i="25"/>
  <c r="AN30" i="25"/>
  <c r="AN31" i="25"/>
  <c r="AN29" i="25"/>
  <c r="AN28" i="25"/>
  <c r="AN19" i="25"/>
  <c r="AN9" i="25"/>
  <c r="AN16" i="26"/>
  <c r="AN25" i="26"/>
  <c r="AN12" i="26"/>
  <c r="AN33" i="26"/>
  <c r="AN14" i="26"/>
  <c r="AN28" i="26"/>
  <c r="AN29" i="26"/>
  <c r="AN13" i="26"/>
  <c r="AN23" i="26"/>
  <c r="AN8" i="26"/>
  <c r="AN19" i="26"/>
  <c r="AN26" i="26"/>
  <c r="AN31" i="26"/>
  <c r="AN22" i="26"/>
  <c r="AN11" i="26"/>
  <c r="AN27" i="26"/>
  <c r="AN24" i="26"/>
  <c r="AN20" i="26"/>
  <c r="AN18" i="26"/>
  <c r="AN17" i="26"/>
  <c r="AN12" i="27"/>
  <c r="AN19" i="27"/>
  <c r="AN10" i="27"/>
  <c r="AN11" i="27"/>
  <c r="AN9" i="27"/>
  <c r="AN16" i="27"/>
  <c r="AN14" i="25"/>
  <c r="AM11" i="2"/>
  <c r="T11" i="2"/>
  <c r="AM15" i="2"/>
  <c r="T15" i="2"/>
  <c r="AM13" i="2"/>
  <c r="T13" i="2"/>
  <c r="AM14" i="2"/>
  <c r="T14" i="2"/>
  <c r="AM10" i="2"/>
  <c r="T10" i="2"/>
  <c r="AM9" i="2"/>
  <c r="T9" i="2"/>
  <c r="AM16" i="2"/>
  <c r="T16" i="2"/>
  <c r="AM12" i="2"/>
  <c r="T12" i="2"/>
  <c r="S9" i="1"/>
  <c r="S8" i="1"/>
  <c r="AN12" i="2" l="1"/>
  <c r="AN9" i="2"/>
  <c r="AN14" i="2"/>
  <c r="AN15" i="2"/>
  <c r="AN16" i="2"/>
  <c r="AN10" i="2"/>
  <c r="AN13" i="2"/>
  <c r="AN11" i="2"/>
</calcChain>
</file>

<file path=xl/sharedStrings.xml><?xml version="1.0" encoding="utf-8"?>
<sst xmlns="http://schemas.openxmlformats.org/spreadsheetml/2006/main" count="455" uniqueCount="136">
  <si>
    <t>Gevallen ballen per hindernis</t>
  </si>
  <si>
    <t>strafsec.</t>
  </si>
  <si>
    <t>finale</t>
  </si>
  <si>
    <t>(5 sec. per bal)</t>
  </si>
  <si>
    <t>in hindernis</t>
  </si>
  <si>
    <t>tijd</t>
  </si>
  <si>
    <t>totaal</t>
  </si>
  <si>
    <t>Nr.</t>
  </si>
  <si>
    <t>Naam</t>
  </si>
  <si>
    <t>div.</t>
  </si>
  <si>
    <t>sec.</t>
  </si>
  <si>
    <t xml:space="preserve">Enkelspan </t>
  </si>
  <si>
    <t>Eerste parcours</t>
  </si>
  <si>
    <t>Tweede parcours</t>
  </si>
  <si>
    <t>Paard</t>
  </si>
  <si>
    <r>
      <t>1</t>
    </r>
    <r>
      <rPr>
        <vertAlign val="superscript"/>
        <sz val="8"/>
        <rFont val="Arial"/>
        <family val="2"/>
      </rPr>
      <t xml:space="preserve">ste </t>
    </r>
    <r>
      <rPr>
        <sz val="8"/>
        <rFont val="Arial"/>
        <family val="2"/>
      </rPr>
      <t>rit</t>
    </r>
  </si>
  <si>
    <r>
      <t>2</t>
    </r>
    <r>
      <rPr>
        <vertAlign val="superscript"/>
        <sz val="8"/>
        <rFont val="Arial"/>
        <family val="2"/>
      </rPr>
      <t xml:space="preserve">de </t>
    </r>
    <r>
      <rPr>
        <sz val="8"/>
        <rFont val="Arial"/>
        <family val="2"/>
      </rPr>
      <t>rit</t>
    </r>
  </si>
  <si>
    <r>
      <t>1</t>
    </r>
    <r>
      <rPr>
        <vertAlign val="superscript"/>
        <sz val="8"/>
        <rFont val="Arial"/>
        <family val="2"/>
      </rPr>
      <t>ste</t>
    </r>
    <r>
      <rPr>
        <sz val="8"/>
        <rFont val="Arial"/>
        <family val="2"/>
      </rPr>
      <t>+2</t>
    </r>
    <r>
      <rPr>
        <vertAlign val="superscript"/>
        <sz val="8"/>
        <rFont val="Arial"/>
        <family val="2"/>
      </rPr>
      <t>de</t>
    </r>
  </si>
  <si>
    <t>plaats</t>
  </si>
  <si>
    <t>Jeugd</t>
  </si>
  <si>
    <t>Tweespan</t>
  </si>
  <si>
    <t>Pony</t>
  </si>
  <si>
    <t>FINALE ENKELSPAN PONY</t>
  </si>
  <si>
    <t>FINALE ENKELSPAN PAARD</t>
  </si>
  <si>
    <t>FINALE TWEESPAN PAARD</t>
  </si>
  <si>
    <t>Anouk van de Beek</t>
  </si>
  <si>
    <t>Demi van den Brink</t>
  </si>
  <si>
    <t>Dorien de Geijter</t>
  </si>
  <si>
    <t>Jelle Leliveld</t>
  </si>
  <si>
    <t>Sven Jansen</t>
  </si>
  <si>
    <t>Ries Brouwer</t>
  </si>
  <si>
    <t>Ronald Tomassen</t>
  </si>
  <si>
    <t>Wilco Fabrie</t>
  </si>
  <si>
    <t>Henk Geurtsen</t>
  </si>
  <si>
    <t>Anton de Bruin</t>
  </si>
  <si>
    <t>René van Beek</t>
  </si>
  <si>
    <t>Anoeska de Vries</t>
  </si>
  <si>
    <t>Gijs Waaijenberg</t>
  </si>
  <si>
    <t>Jan Toepoel</t>
  </si>
  <si>
    <t>Dianne Legemaat</t>
  </si>
  <si>
    <t>Huib Pater</t>
  </si>
  <si>
    <t>Martin Zaadnoordijk</t>
  </si>
  <si>
    <t xml:space="preserve">Tandem </t>
  </si>
  <si>
    <t>FINALE TANDEM PONY</t>
  </si>
  <si>
    <t>FINALE VIERSPAN PONY</t>
  </si>
  <si>
    <t>Maaike Kraay</t>
  </si>
  <si>
    <t>Sven Woudenberg</t>
  </si>
  <si>
    <t>Marit de Hoop</t>
  </si>
  <si>
    <t>Lotte Zaaijer</t>
  </si>
  <si>
    <t>Daniëlle van Tuijl</t>
  </si>
  <si>
    <t>Rian van Arkel</t>
  </si>
  <si>
    <t>Kessy de Feber</t>
  </si>
  <si>
    <t>Tony Gorissen</t>
  </si>
  <si>
    <t>Janneke den Hartog</t>
  </si>
  <si>
    <t>Johan de Hoop</t>
  </si>
  <si>
    <t>Peter van de Steeg</t>
  </si>
  <si>
    <t>Wim Verweij</t>
  </si>
  <si>
    <t>Tom Leys</t>
  </si>
  <si>
    <t>Huub van Geffen</t>
  </si>
  <si>
    <t>Mike van Wijk</t>
  </si>
  <si>
    <t>Rob van Vogelpoel</t>
  </si>
  <si>
    <t>Eduard van der Ven</t>
  </si>
  <si>
    <t>Storm Koot</t>
  </si>
  <si>
    <t>Bas de Koning</t>
  </si>
  <si>
    <t>Bert van den Hater</t>
  </si>
  <si>
    <t>Anniek Schuiling</t>
  </si>
  <si>
    <t>Alfons Kosterman</t>
  </si>
  <si>
    <t>Ariena Kleijer</t>
  </si>
  <si>
    <t>Vierspan</t>
  </si>
  <si>
    <t>FINALE TWEESPAN PONY</t>
  </si>
  <si>
    <t xml:space="preserve">Jordy van Middendorp </t>
  </si>
  <si>
    <t>Astrid Weijts</t>
  </si>
  <si>
    <t>Raymon Leliveld</t>
  </si>
  <si>
    <t>Noa Koops</t>
  </si>
  <si>
    <t>Marius Montauban</t>
  </si>
  <si>
    <t>Gerryt Riemersma</t>
  </si>
  <si>
    <t>Suzanne Roman</t>
  </si>
  <si>
    <t>Bart de Heus</t>
  </si>
  <si>
    <t>Melanie van de Bunt</t>
  </si>
  <si>
    <t>Annette Neijenhuis</t>
  </si>
  <si>
    <t>Ynskje Riemersma</t>
  </si>
  <si>
    <t>Cees Wijntjes</t>
  </si>
  <si>
    <t>Kim Oudshoorn</t>
  </si>
  <si>
    <t>Tamara Floor</t>
  </si>
  <si>
    <t>Stefan van der Graaff</t>
  </si>
  <si>
    <t>André van de Beek</t>
  </si>
  <si>
    <t>Marjolein Waarle</t>
  </si>
  <si>
    <t>Anne Zaayer</t>
  </si>
  <si>
    <t>Yvonne Roman</t>
  </si>
  <si>
    <t>Bas Dijkstra</t>
  </si>
  <si>
    <t>Daphne van Middendorp</t>
  </si>
  <si>
    <t>Kees van de Beek</t>
  </si>
  <si>
    <t>Mirjam Wage</t>
  </si>
  <si>
    <t>Shelly Gribnau</t>
  </si>
  <si>
    <t>Geert van Dijk</t>
  </si>
  <si>
    <t>Chantal Vermerris</t>
  </si>
  <si>
    <t>Rob Meijer</t>
  </si>
  <si>
    <t>Bert Koorn</t>
  </si>
  <si>
    <t>Karen Kwint</t>
  </si>
  <si>
    <t>Kimberley van Ede</t>
  </si>
  <si>
    <t>Johan van Doorn</t>
  </si>
  <si>
    <t>Sabine Pannekoek</t>
  </si>
  <si>
    <t>Wout Kok</t>
  </si>
  <si>
    <t>Eva Koops</t>
  </si>
  <si>
    <t>Anouk de Geijter</t>
  </si>
  <si>
    <t>Mardie van den Hater</t>
  </si>
  <si>
    <t>Judian Zaaijer</t>
  </si>
  <si>
    <t>Calvin van Vogelpoel</t>
  </si>
  <si>
    <t>Kees Koops</t>
  </si>
  <si>
    <t>Jos Fokker</t>
  </si>
  <si>
    <t>Jet van Zetten</t>
  </si>
  <si>
    <t>Gert-Jan v Bennekom</t>
  </si>
  <si>
    <t>Stefan vd Meijden</t>
  </si>
  <si>
    <t xml:space="preserve">Bud de Gooijer </t>
  </si>
  <si>
    <t>Teun Zaaijer</t>
  </si>
  <si>
    <t>Jos Willemsen</t>
  </si>
  <si>
    <t>Gert van den Hoek</t>
  </si>
  <si>
    <t>Albert Hooijer</t>
  </si>
  <si>
    <t>Wybe Kramer</t>
  </si>
  <si>
    <t xml:space="preserve">Bud de Gooijer   </t>
  </si>
  <si>
    <t>Jaap van der Wal</t>
  </si>
  <si>
    <t>Gerben van de Berkt</t>
  </si>
  <si>
    <t>Ingrid van Cleef</t>
  </si>
  <si>
    <t>Rex Pannekoek</t>
  </si>
  <si>
    <t>Janneke Schrijver</t>
  </si>
  <si>
    <t>Hendrik-Jan Beekhuiszen</t>
  </si>
  <si>
    <t>Ian van Dasselaar</t>
  </si>
  <si>
    <t>Piet de Ronde</t>
  </si>
  <si>
    <t>Nico van Dijk</t>
  </si>
  <si>
    <t>el</t>
  </si>
  <si>
    <t>x</t>
  </si>
  <si>
    <t xml:space="preserve">Alfons Kosterman </t>
  </si>
  <si>
    <t>Cees Meel-Roseboom</t>
  </si>
  <si>
    <t xml:space="preserve"> </t>
  </si>
  <si>
    <t>Hendrik-Jan Beekhuijszen</t>
  </si>
  <si>
    <t xml:space="preserve">Ingrid van Cleef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</si>
</sst>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1" xfId="0" applyFont="1" applyBorder="1"/>
    <xf numFmtId="0" fontId="0" fillId="0" borderId="2" xfId="0" applyBorder="1"/>
    <xf numFmtId="0" fontId="1" fillId="0" borderId="6" xfId="0" applyFont="1" applyBorder="1"/>
    <xf numFmtId="0" fontId="0" fillId="0" borderId="7" xfId="0" applyBorder="1"/>
    <xf numFmtId="0" fontId="0" fillId="0" borderId="0" xfId="0" applyBorder="1"/>
    <xf numFmtId="2" fontId="0" fillId="0" borderId="0" xfId="0" applyNumberFormat="1" applyBorder="1"/>
    <xf numFmtId="2" fontId="2" fillId="0" borderId="8" xfId="0" applyNumberFormat="1" applyFont="1" applyFill="1" applyBorder="1"/>
    <xf numFmtId="0" fontId="0" fillId="0" borderId="6" xfId="0" applyBorder="1"/>
    <xf numFmtId="0" fontId="0" fillId="0" borderId="9" xfId="0" applyBorder="1"/>
    <xf numFmtId="2" fontId="0" fillId="0" borderId="7" xfId="0" applyNumberFormat="1" applyBorder="1"/>
    <xf numFmtId="0" fontId="2" fillId="0" borderId="6" xfId="0" applyFont="1" applyBorder="1"/>
    <xf numFmtId="0" fontId="2" fillId="0" borderId="7" xfId="0" applyFont="1" applyBorder="1"/>
    <xf numFmtId="2" fontId="2" fillId="0" borderId="7" xfId="0" applyNumberFormat="1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2" xfId="0" applyFont="1" applyFill="1" applyBorder="1"/>
    <xf numFmtId="0" fontId="2" fillId="0" borderId="13" xfId="0" applyFont="1" applyFill="1" applyBorder="1"/>
    <xf numFmtId="2" fontId="2" fillId="0" borderId="11" xfId="0" applyNumberFormat="1" applyFont="1" applyBorder="1"/>
    <xf numFmtId="2" fontId="2" fillId="0" borderId="14" xfId="0" applyNumberFormat="1" applyFont="1" applyFill="1" applyBorder="1"/>
    <xf numFmtId="0" fontId="2" fillId="2" borderId="15" xfId="0" applyFont="1" applyFill="1" applyBorder="1" applyAlignment="1">
      <alignment horizontal="center"/>
    </xf>
    <xf numFmtId="0" fontId="2" fillId="0" borderId="16" xfId="0" applyFont="1" applyFill="1" applyBorder="1"/>
    <xf numFmtId="0" fontId="2" fillId="0" borderId="16" xfId="0" applyFont="1" applyBorder="1"/>
    <xf numFmtId="2" fontId="2" fillId="0" borderId="16" xfId="0" applyNumberFormat="1" applyFont="1" applyBorder="1"/>
    <xf numFmtId="2" fontId="2" fillId="0" borderId="16" xfId="0" applyNumberFormat="1" applyFont="1" applyFill="1" applyBorder="1"/>
    <xf numFmtId="0" fontId="2" fillId="2" borderId="0" xfId="0" applyFont="1" applyFill="1" applyBorder="1" applyAlignment="1">
      <alignment horizontal="center"/>
    </xf>
    <xf numFmtId="0" fontId="2" fillId="0" borderId="0" xfId="0" applyFont="1" applyBorder="1"/>
    <xf numFmtId="2" fontId="2" fillId="0" borderId="0" xfId="0" applyNumberFormat="1" applyFont="1" applyBorder="1"/>
    <xf numFmtId="2" fontId="2" fillId="0" borderId="0" xfId="0" applyNumberFormat="1" applyFont="1" applyFill="1" applyBorder="1"/>
    <xf numFmtId="2" fontId="2" fillId="0" borderId="17" xfId="0" applyNumberFormat="1" applyFont="1" applyFill="1" applyBorder="1"/>
    <xf numFmtId="0" fontId="0" fillId="0" borderId="18" xfId="0" applyFill="1" applyBorder="1"/>
    <xf numFmtId="2" fontId="2" fillId="0" borderId="7" xfId="0" applyNumberFormat="1" applyFont="1" applyFill="1" applyBorder="1"/>
    <xf numFmtId="2" fontId="0" fillId="0" borderId="7" xfId="0" applyNumberFormat="1" applyFill="1" applyBorder="1"/>
    <xf numFmtId="2" fontId="2" fillId="0" borderId="19" xfId="0" applyNumberFormat="1" applyFont="1" applyFill="1" applyBorder="1"/>
    <xf numFmtId="0" fontId="0" fillId="0" borderId="20" xfId="0" applyFill="1" applyBorder="1"/>
    <xf numFmtId="2" fontId="2" fillId="0" borderId="11" xfId="0" applyNumberFormat="1" applyFont="1" applyFill="1" applyBorder="1"/>
    <xf numFmtId="2" fontId="2" fillId="0" borderId="21" xfId="0" applyNumberFormat="1" applyFont="1" applyFill="1" applyBorder="1"/>
    <xf numFmtId="0" fontId="2" fillId="0" borderId="22" xfId="0" applyFont="1" applyFill="1" applyBorder="1"/>
    <xf numFmtId="2" fontId="2" fillId="3" borderId="16" xfId="0" applyNumberFormat="1" applyFont="1" applyFill="1" applyBorder="1"/>
    <xf numFmtId="0" fontId="1" fillId="0" borderId="16" xfId="0" applyFont="1" applyFill="1" applyBorder="1" applyAlignment="1">
      <alignment horizontal="center"/>
    </xf>
    <xf numFmtId="0" fontId="2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 applyBorder="1"/>
    <xf numFmtId="0" fontId="2" fillId="0" borderId="23" xfId="0" applyFont="1" applyBorder="1"/>
    <xf numFmtId="0" fontId="6" fillId="0" borderId="7" xfId="0" applyFont="1" applyBorder="1"/>
    <xf numFmtId="0" fontId="7" fillId="0" borderId="24" xfId="0" applyNumberFormat="1" applyFont="1" applyBorder="1" applyAlignment="1">
      <alignment horizontal="left"/>
    </xf>
    <xf numFmtId="0" fontId="7" fillId="0" borderId="16" xfId="0" applyNumberFormat="1" applyFont="1" applyBorder="1" applyAlignment="1">
      <alignment horizontal="left"/>
    </xf>
    <xf numFmtId="0" fontId="7" fillId="0" borderId="16" xfId="0" applyFont="1" applyBorder="1"/>
    <xf numFmtId="0" fontId="7" fillId="0" borderId="25" xfId="0" applyNumberFormat="1" applyFont="1" applyBorder="1" applyAlignment="1">
      <alignment horizontal="left"/>
    </xf>
    <xf numFmtId="0" fontId="2" fillId="0" borderId="26" xfId="0" applyFont="1" applyBorder="1"/>
    <xf numFmtId="2" fontId="2" fillId="0" borderId="26" xfId="0" applyNumberFormat="1" applyFont="1" applyBorder="1"/>
    <xf numFmtId="2" fontId="2" fillId="3" borderId="26" xfId="0" applyNumberFormat="1" applyFont="1" applyFill="1" applyBorder="1"/>
    <xf numFmtId="0" fontId="2" fillId="0" borderId="26" xfId="0" applyFont="1" applyFill="1" applyBorder="1"/>
    <xf numFmtId="2" fontId="2" fillId="0" borderId="26" xfId="0" applyNumberFormat="1" applyFont="1" applyFill="1" applyBorder="1"/>
    <xf numFmtId="0" fontId="1" fillId="0" borderId="26" xfId="0" applyFont="1" applyFill="1" applyBorder="1" applyAlignment="1">
      <alignment horizontal="center"/>
    </xf>
    <xf numFmtId="0" fontId="7" fillId="4" borderId="16" xfId="0" applyNumberFormat="1" applyFont="1" applyFill="1" applyBorder="1" applyAlignment="1">
      <alignment horizontal="left"/>
    </xf>
    <xf numFmtId="0" fontId="1" fillId="0" borderId="27" xfId="0" applyFont="1" applyBorder="1"/>
    <xf numFmtId="0" fontId="7" fillId="0" borderId="24" xfId="0" applyNumberFormat="1" applyFont="1" applyBorder="1" applyAlignment="1">
      <alignment horizontal="left" wrapText="1"/>
    </xf>
    <xf numFmtId="0" fontId="7" fillId="0" borderId="24" xfId="0" applyNumberFormat="1" applyFont="1" applyBorder="1"/>
    <xf numFmtId="0" fontId="7" fillId="0" borderId="16" xfId="0" applyNumberFormat="1" applyFont="1" applyBorder="1"/>
    <xf numFmtId="0" fontId="2" fillId="0" borderId="28" xfId="0" applyFont="1" applyBorder="1"/>
    <xf numFmtId="0" fontId="4" fillId="0" borderId="0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2" fillId="0" borderId="29" xfId="0" applyFont="1" applyBorder="1"/>
    <xf numFmtId="0" fontId="2" fillId="0" borderId="29" xfId="0" applyFont="1" applyFill="1" applyBorder="1"/>
    <xf numFmtId="2" fontId="2" fillId="0" borderId="29" xfId="0" applyNumberFormat="1" applyFont="1" applyFill="1" applyBorder="1"/>
    <xf numFmtId="0" fontId="1" fillId="0" borderId="29" xfId="0" applyFont="1" applyFill="1" applyBorder="1" applyAlignment="1">
      <alignment horizontal="center"/>
    </xf>
    <xf numFmtId="0" fontId="7" fillId="0" borderId="16" xfId="0" applyNumberFormat="1" applyFont="1" applyBorder="1" applyAlignment="1">
      <alignment horizontal="left" wrapText="1"/>
    </xf>
    <xf numFmtId="0" fontId="5" fillId="0" borderId="0" xfId="0" applyFont="1" applyBorder="1" applyAlignment="1">
      <alignment vertical="center"/>
    </xf>
    <xf numFmtId="0" fontId="7" fillId="0" borderId="0" xfId="0" applyNumberFormat="1" applyFont="1" applyBorder="1" applyAlignment="1">
      <alignment horizontal="left"/>
    </xf>
    <xf numFmtId="0" fontId="7" fillId="3" borderId="16" xfId="0" applyNumberFormat="1" applyFont="1" applyFill="1" applyBorder="1" applyAlignment="1">
      <alignment horizontal="left"/>
    </xf>
    <xf numFmtId="0" fontId="2" fillId="3" borderId="16" xfId="0" applyFont="1" applyFill="1" applyBorder="1"/>
    <xf numFmtId="0" fontId="1" fillId="3" borderId="16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7" fillId="3" borderId="24" xfId="0" applyNumberFormat="1" applyFont="1" applyFill="1" applyBorder="1" applyAlignment="1">
      <alignment horizontal="left"/>
    </xf>
    <xf numFmtId="0" fontId="7" fillId="3" borderId="24" xfId="0" applyNumberFormat="1" applyFont="1" applyFill="1" applyBorder="1" applyAlignment="1">
      <alignment horizontal="left" wrapText="1"/>
    </xf>
    <xf numFmtId="0" fontId="7" fillId="0" borderId="30" xfId="0" applyNumberFormat="1" applyFont="1" applyBorder="1" applyAlignment="1">
      <alignment horizontal="left"/>
    </xf>
    <xf numFmtId="2" fontId="0" fillId="0" borderId="0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2" fontId="2" fillId="0" borderId="16" xfId="0" applyNumberFormat="1" applyFont="1" applyBorder="1" applyAlignment="1">
      <alignment horizontal="center"/>
    </xf>
    <xf numFmtId="2" fontId="2" fillId="0" borderId="16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7" fillId="3" borderId="30" xfId="0" applyNumberFormat="1" applyFont="1" applyFill="1" applyBorder="1" applyAlignment="1">
      <alignment horizontal="left"/>
    </xf>
    <xf numFmtId="2" fontId="2" fillId="3" borderId="16" xfId="0" applyNumberFormat="1" applyFont="1" applyFill="1" applyBorder="1" applyAlignment="1">
      <alignment horizontal="center"/>
    </xf>
    <xf numFmtId="0" fontId="0" fillId="0" borderId="0" xfId="0" applyFill="1"/>
    <xf numFmtId="0" fontId="7" fillId="0" borderId="30" xfId="0" applyNumberFormat="1" applyFont="1" applyFill="1" applyBorder="1" applyAlignment="1">
      <alignment horizontal="left"/>
    </xf>
    <xf numFmtId="0" fontId="7" fillId="3" borderId="30" xfId="0" applyNumberFormat="1" applyFont="1" applyFill="1" applyBorder="1"/>
    <xf numFmtId="2" fontId="2" fillId="0" borderId="26" xfId="0" applyNumberFormat="1" applyFont="1" applyFill="1" applyBorder="1" applyAlignment="1">
      <alignment horizontal="center"/>
    </xf>
    <xf numFmtId="0" fontId="2" fillId="3" borderId="23" xfId="0" applyFont="1" applyFill="1" applyBorder="1"/>
    <xf numFmtId="0" fontId="7" fillId="3" borderId="16" xfId="0" applyNumberFormat="1" applyFont="1" applyFill="1" applyBorder="1" applyAlignment="1">
      <alignment horizontal="left" wrapText="1"/>
    </xf>
    <xf numFmtId="2" fontId="2" fillId="0" borderId="26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7" fillId="0" borderId="29" xfId="0" applyNumberFormat="1" applyFont="1" applyBorder="1" applyAlignment="1">
      <alignment horizontal="left"/>
    </xf>
    <xf numFmtId="2" fontId="2" fillId="0" borderId="29" xfId="0" applyNumberFormat="1" applyFont="1" applyBorder="1" applyAlignment="1">
      <alignment horizontal="center"/>
    </xf>
    <xf numFmtId="2" fontId="2" fillId="0" borderId="29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P41"/>
  <sheetViews>
    <sheetView topLeftCell="A2" zoomScaleNormal="100" workbookViewId="0">
      <selection activeCell="AO18" sqref="AO18"/>
    </sheetView>
  </sheetViews>
  <sheetFormatPr defaultRowHeight="14.4" x14ac:dyDescent="0.3"/>
  <cols>
    <col min="1" max="1" width="14.6640625" customWidth="1"/>
    <col min="2" max="10" width="1.88671875" bestFit="1" customWidth="1"/>
    <col min="11" max="11" width="2.6640625" customWidth="1"/>
    <col min="12" max="12" width="2.5546875" customWidth="1"/>
    <col min="13" max="14" width="2.44140625" customWidth="1"/>
    <col min="15" max="15" width="2.6640625" customWidth="1"/>
    <col min="16" max="16" width="2.5546875" customWidth="1"/>
    <col min="17" max="17" width="2.6640625" customWidth="1"/>
    <col min="18" max="18" width="3.44140625" customWidth="1"/>
    <col min="19" max="19" width="5.5546875" customWidth="1"/>
    <col min="20" max="20" width="6" customWidth="1"/>
    <col min="21" max="29" width="1.88671875" bestFit="1" customWidth="1"/>
    <col min="30" max="30" width="2.5546875" customWidth="1"/>
    <col min="31" max="31" width="2.44140625" customWidth="1"/>
    <col min="32" max="32" width="2.6640625" customWidth="1"/>
    <col min="33" max="33" width="2.6640625" bestFit="1" customWidth="1"/>
    <col min="34" max="34" width="2.44140625" customWidth="1"/>
    <col min="35" max="35" width="2.6640625" customWidth="1"/>
    <col min="36" max="36" width="2.88671875" customWidth="1"/>
    <col min="37" max="37" width="3.5546875" customWidth="1"/>
    <col min="38" max="38" width="6" customWidth="1"/>
    <col min="39" max="41" width="5.6640625" customWidth="1"/>
  </cols>
  <sheetData>
    <row r="1" spans="1:42" ht="15" x14ac:dyDescent="0.25">
      <c r="A1" s="1" t="s">
        <v>19</v>
      </c>
      <c r="B1" s="79" t="s">
        <v>12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1"/>
      <c r="U1" s="79" t="s">
        <v>13</v>
      </c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1"/>
      <c r="AN1" s="31"/>
      <c r="AO1" s="32"/>
    </row>
    <row r="2" spans="1:42" ht="15" x14ac:dyDescent="0.25">
      <c r="A2" s="3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6"/>
      <c r="T2" s="33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6"/>
      <c r="AM2" s="34"/>
      <c r="AN2" s="35"/>
      <c r="AO2" s="36"/>
    </row>
    <row r="3" spans="1:42" ht="15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6"/>
      <c r="T3" s="33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6"/>
      <c r="AM3" s="34"/>
      <c r="AN3" s="35"/>
      <c r="AO3" s="36"/>
    </row>
    <row r="4" spans="1:42" ht="15" x14ac:dyDescent="0.25">
      <c r="A4" s="4"/>
      <c r="B4" s="9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4"/>
      <c r="S4" s="10"/>
      <c r="T4" s="33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6"/>
      <c r="AM4" s="34"/>
      <c r="AN4" s="35"/>
      <c r="AO4" s="36"/>
    </row>
    <row r="5" spans="1:42" ht="15" x14ac:dyDescent="0.25">
      <c r="A5" s="12"/>
      <c r="B5" s="76" t="s">
        <v>0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6" t="s">
        <v>1</v>
      </c>
      <c r="P5" s="77"/>
      <c r="Q5" s="77"/>
      <c r="R5" s="78"/>
      <c r="S5" s="10"/>
      <c r="T5" s="33" t="s">
        <v>15</v>
      </c>
      <c r="U5" s="76" t="s">
        <v>0</v>
      </c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6" t="s">
        <v>1</v>
      </c>
      <c r="AI5" s="77"/>
      <c r="AJ5" s="77"/>
      <c r="AK5" s="78"/>
      <c r="AL5" s="10"/>
      <c r="AM5" s="33" t="s">
        <v>16</v>
      </c>
      <c r="AN5" s="35" t="s">
        <v>17</v>
      </c>
      <c r="AO5" s="36"/>
    </row>
    <row r="6" spans="1:42" ht="15" x14ac:dyDescent="0.25">
      <c r="A6" s="12"/>
      <c r="B6" s="76" t="s">
        <v>3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6" t="s">
        <v>4</v>
      </c>
      <c r="P6" s="77"/>
      <c r="Q6" s="77"/>
      <c r="R6" s="78"/>
      <c r="S6" s="13" t="s">
        <v>5</v>
      </c>
      <c r="T6" s="33" t="s">
        <v>6</v>
      </c>
      <c r="U6" s="76" t="s">
        <v>3</v>
      </c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6" t="s">
        <v>4</v>
      </c>
      <c r="AI6" s="77"/>
      <c r="AJ6" s="77"/>
      <c r="AK6" s="78"/>
      <c r="AL6" s="13" t="s">
        <v>5</v>
      </c>
      <c r="AM6" s="33" t="s">
        <v>6</v>
      </c>
      <c r="AN6" s="35" t="s">
        <v>6</v>
      </c>
      <c r="AO6" s="36"/>
    </row>
    <row r="7" spans="1:42" ht="15" x14ac:dyDescent="0.25">
      <c r="A7" s="15" t="s">
        <v>8</v>
      </c>
      <c r="B7" s="16">
        <v>1</v>
      </c>
      <c r="C7" s="17">
        <v>2</v>
      </c>
      <c r="D7" s="17">
        <v>3</v>
      </c>
      <c r="E7" s="17">
        <v>4</v>
      </c>
      <c r="F7" s="17">
        <v>5</v>
      </c>
      <c r="G7" s="17">
        <v>6</v>
      </c>
      <c r="H7" s="17">
        <v>7</v>
      </c>
      <c r="I7" s="17">
        <v>8</v>
      </c>
      <c r="J7" s="17">
        <v>9</v>
      </c>
      <c r="K7" s="17">
        <v>10</v>
      </c>
      <c r="L7" s="17">
        <v>11</v>
      </c>
      <c r="M7" s="17">
        <v>12</v>
      </c>
      <c r="N7" s="17">
        <v>13</v>
      </c>
      <c r="O7" s="18">
        <v>5</v>
      </c>
      <c r="P7" s="19">
        <v>8</v>
      </c>
      <c r="Q7" s="19">
        <v>10</v>
      </c>
      <c r="R7" s="15" t="s">
        <v>9</v>
      </c>
      <c r="S7" s="20" t="s">
        <v>10</v>
      </c>
      <c r="T7" s="37" t="s">
        <v>10</v>
      </c>
      <c r="U7" s="16">
        <v>1</v>
      </c>
      <c r="V7" s="17">
        <v>2</v>
      </c>
      <c r="W7" s="17">
        <v>3</v>
      </c>
      <c r="X7" s="17">
        <v>4</v>
      </c>
      <c r="Y7" s="17">
        <v>5</v>
      </c>
      <c r="Z7" s="17">
        <v>6</v>
      </c>
      <c r="AA7" s="17">
        <v>7</v>
      </c>
      <c r="AB7" s="17">
        <v>8</v>
      </c>
      <c r="AC7" s="17">
        <v>9</v>
      </c>
      <c r="AD7" s="17">
        <v>10</v>
      </c>
      <c r="AE7" s="17">
        <v>11</v>
      </c>
      <c r="AF7" s="17">
        <v>12</v>
      </c>
      <c r="AG7" s="17">
        <v>13</v>
      </c>
      <c r="AH7" s="18">
        <v>5</v>
      </c>
      <c r="AI7" s="19">
        <v>8</v>
      </c>
      <c r="AJ7" s="19">
        <v>10</v>
      </c>
      <c r="AK7" s="15" t="s">
        <v>9</v>
      </c>
      <c r="AL7" s="20" t="s">
        <v>10</v>
      </c>
      <c r="AM7" s="37" t="s">
        <v>10</v>
      </c>
      <c r="AN7" s="38" t="s">
        <v>10</v>
      </c>
      <c r="AO7" s="39" t="s">
        <v>18</v>
      </c>
    </row>
    <row r="8" spans="1:42" ht="15" x14ac:dyDescent="0.25">
      <c r="A8" s="49" t="s">
        <v>75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6">
        <v>165.31</v>
      </c>
      <c r="T8" s="40">
        <f t="shared" ref="T8:T17" si="0">S8+(SUM(B8:N8)*5)+O8+P8+Q8+R8</f>
        <v>165.31</v>
      </c>
      <c r="U8" s="23"/>
      <c r="V8" s="23">
        <v>1</v>
      </c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6">
        <v>163.34</v>
      </c>
      <c r="AM8" s="40">
        <f t="shared" ref="AM8:AM17" si="1">AL8+(SUM(U8:AG8)*5)+AH8+AI8+AJ8+AK8</f>
        <v>168.34</v>
      </c>
      <c r="AN8" s="26">
        <f t="shared" ref="AN8:AN17" si="2">SUM(AM8,T8)</f>
        <v>333.65</v>
      </c>
      <c r="AO8" s="41">
        <v>1</v>
      </c>
    </row>
    <row r="9" spans="1:42" ht="15" x14ac:dyDescent="0.25">
      <c r="A9" s="49" t="s">
        <v>71</v>
      </c>
      <c r="B9" s="24"/>
      <c r="C9" s="24"/>
      <c r="D9" s="24"/>
      <c r="E9" s="24">
        <v>1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5">
        <v>182.35</v>
      </c>
      <c r="T9" s="40">
        <f t="shared" si="0"/>
        <v>187.35</v>
      </c>
      <c r="U9" s="24"/>
      <c r="V9" s="24"/>
      <c r="W9" s="24"/>
      <c r="X9" s="24"/>
      <c r="Y9" s="24"/>
      <c r="Z9" s="24"/>
      <c r="AA9" s="24"/>
      <c r="AB9" s="24">
        <v>1</v>
      </c>
      <c r="AC9" s="24">
        <v>1</v>
      </c>
      <c r="AD9" s="24"/>
      <c r="AE9" s="24"/>
      <c r="AF9" s="24"/>
      <c r="AG9" s="24"/>
      <c r="AH9" s="24"/>
      <c r="AI9" s="24"/>
      <c r="AJ9" s="24"/>
      <c r="AK9" s="24"/>
      <c r="AL9" s="25">
        <v>167.93</v>
      </c>
      <c r="AM9" s="40">
        <f t="shared" si="1"/>
        <v>177.93</v>
      </c>
      <c r="AN9" s="26">
        <f t="shared" si="2"/>
        <v>365.28</v>
      </c>
      <c r="AO9" s="41">
        <v>2</v>
      </c>
    </row>
    <row r="10" spans="1:42" ht="15" x14ac:dyDescent="0.25">
      <c r="A10" s="49" t="s">
        <v>72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5">
        <v>183.36</v>
      </c>
      <c r="T10" s="40">
        <f t="shared" si="0"/>
        <v>183.36</v>
      </c>
      <c r="U10" s="23"/>
      <c r="V10" s="23"/>
      <c r="W10" s="23"/>
      <c r="X10" s="23">
        <v>1</v>
      </c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6">
        <v>177.63</v>
      </c>
      <c r="AM10" s="40">
        <f t="shared" si="1"/>
        <v>182.63</v>
      </c>
      <c r="AN10" s="26">
        <f t="shared" si="2"/>
        <v>365.99</v>
      </c>
      <c r="AO10" s="41">
        <v>3</v>
      </c>
    </row>
    <row r="11" spans="1:42" ht="15" x14ac:dyDescent="0.25">
      <c r="A11" s="49" t="s">
        <v>28</v>
      </c>
      <c r="B11" s="23"/>
      <c r="C11" s="23"/>
      <c r="D11" s="23"/>
      <c r="E11" s="23">
        <v>1</v>
      </c>
      <c r="F11" s="23"/>
      <c r="G11" s="23"/>
      <c r="H11" s="23"/>
      <c r="I11" s="23"/>
      <c r="J11" s="23"/>
      <c r="K11" s="23"/>
      <c r="L11" s="23"/>
      <c r="M11" s="23"/>
      <c r="N11" s="23">
        <v>1</v>
      </c>
      <c r="O11" s="23"/>
      <c r="P11" s="23"/>
      <c r="Q11" s="23"/>
      <c r="R11" s="23"/>
      <c r="S11" s="26">
        <v>178.8</v>
      </c>
      <c r="T11" s="40">
        <f t="shared" si="0"/>
        <v>188.8</v>
      </c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6">
        <v>179.64</v>
      </c>
      <c r="AM11" s="40">
        <f t="shared" si="1"/>
        <v>179.64</v>
      </c>
      <c r="AN11" s="26">
        <f t="shared" si="2"/>
        <v>368.44</v>
      </c>
      <c r="AO11" s="41">
        <v>4</v>
      </c>
    </row>
    <row r="12" spans="1:42" ht="15" x14ac:dyDescent="0.25">
      <c r="A12" s="49" t="s">
        <v>70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5">
        <v>216.24</v>
      </c>
      <c r="T12" s="40">
        <f t="shared" si="0"/>
        <v>216.24</v>
      </c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6">
        <v>206.43</v>
      </c>
      <c r="AM12" s="40">
        <f t="shared" si="1"/>
        <v>206.43</v>
      </c>
      <c r="AN12" s="26">
        <f t="shared" si="2"/>
        <v>422.67</v>
      </c>
      <c r="AO12" s="41">
        <v>5</v>
      </c>
    </row>
    <row r="13" spans="1:42" ht="15" x14ac:dyDescent="0.25">
      <c r="A13" s="49" t="s">
        <v>47</v>
      </c>
      <c r="B13" s="24"/>
      <c r="C13" s="24"/>
      <c r="D13" s="24">
        <v>1</v>
      </c>
      <c r="E13" s="24"/>
      <c r="F13" s="24"/>
      <c r="G13" s="24">
        <v>1</v>
      </c>
      <c r="H13" s="24"/>
      <c r="I13" s="24">
        <v>2</v>
      </c>
      <c r="J13" s="24"/>
      <c r="K13" s="24">
        <v>1</v>
      </c>
      <c r="L13" s="24"/>
      <c r="M13" s="24"/>
      <c r="N13" s="24"/>
      <c r="O13" s="24"/>
      <c r="P13" s="24"/>
      <c r="Q13" s="24"/>
      <c r="R13" s="24"/>
      <c r="S13" s="25">
        <v>207.5</v>
      </c>
      <c r="T13" s="40">
        <f t="shared" si="0"/>
        <v>232.5</v>
      </c>
      <c r="U13" s="24"/>
      <c r="V13" s="24"/>
      <c r="W13" s="24"/>
      <c r="X13" s="24"/>
      <c r="Y13" s="24"/>
      <c r="Z13" s="24"/>
      <c r="AA13" s="24"/>
      <c r="AB13" s="24"/>
      <c r="AC13" s="24"/>
      <c r="AD13" s="24">
        <v>1</v>
      </c>
      <c r="AE13" s="24"/>
      <c r="AF13" s="24"/>
      <c r="AG13" s="24"/>
      <c r="AH13" s="24"/>
      <c r="AI13" s="24"/>
      <c r="AJ13" s="24"/>
      <c r="AK13" s="24"/>
      <c r="AL13" s="25">
        <v>193.12</v>
      </c>
      <c r="AM13" s="40">
        <f t="shared" si="1"/>
        <v>198.12</v>
      </c>
      <c r="AN13" s="26">
        <f t="shared" si="2"/>
        <v>430.62</v>
      </c>
      <c r="AO13" s="41">
        <v>6</v>
      </c>
    </row>
    <row r="14" spans="1:42" ht="15" x14ac:dyDescent="0.25">
      <c r="A14" s="49" t="s">
        <v>73</v>
      </c>
      <c r="B14" s="24"/>
      <c r="C14" s="24"/>
      <c r="D14" s="24"/>
      <c r="E14" s="24"/>
      <c r="F14" s="24"/>
      <c r="G14" s="24"/>
      <c r="H14" s="24"/>
      <c r="I14" s="24"/>
      <c r="J14" s="24"/>
      <c r="K14" s="24">
        <v>1</v>
      </c>
      <c r="L14" s="24"/>
      <c r="M14" s="24"/>
      <c r="N14" s="24"/>
      <c r="O14" s="24"/>
      <c r="P14" s="24"/>
      <c r="Q14" s="24"/>
      <c r="R14" s="24"/>
      <c r="S14" s="25">
        <v>223.42</v>
      </c>
      <c r="T14" s="40">
        <f t="shared" si="0"/>
        <v>228.42</v>
      </c>
      <c r="U14" s="23"/>
      <c r="V14" s="23"/>
      <c r="W14" s="23"/>
      <c r="X14" s="23">
        <v>1</v>
      </c>
      <c r="Y14" s="23"/>
      <c r="Z14" s="23">
        <v>1</v>
      </c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6">
        <v>214.02</v>
      </c>
      <c r="AM14" s="40">
        <f t="shared" si="1"/>
        <v>224.02</v>
      </c>
      <c r="AN14" s="26">
        <f t="shared" si="2"/>
        <v>452.44</v>
      </c>
      <c r="AO14" s="41">
        <v>7</v>
      </c>
    </row>
    <row r="15" spans="1:42" ht="15" x14ac:dyDescent="0.25">
      <c r="A15" s="49" t="s">
        <v>48</v>
      </c>
      <c r="B15" s="24"/>
      <c r="C15" s="24"/>
      <c r="D15" s="24"/>
      <c r="E15" s="24">
        <v>1</v>
      </c>
      <c r="F15" s="24"/>
      <c r="G15" s="24">
        <v>1</v>
      </c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5">
        <v>222.53</v>
      </c>
      <c r="T15" s="40">
        <f t="shared" si="0"/>
        <v>232.53</v>
      </c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5">
        <v>221.09</v>
      </c>
      <c r="AM15" s="40">
        <f t="shared" si="1"/>
        <v>221.09</v>
      </c>
      <c r="AN15" s="26">
        <f t="shared" si="2"/>
        <v>453.62</v>
      </c>
      <c r="AO15" s="41">
        <v>8</v>
      </c>
    </row>
    <row r="16" spans="1:42" ht="15" x14ac:dyDescent="0.25">
      <c r="A16" s="49" t="s">
        <v>46</v>
      </c>
      <c r="B16" s="24"/>
      <c r="C16" s="24"/>
      <c r="D16" s="24"/>
      <c r="E16" s="24">
        <v>1</v>
      </c>
      <c r="F16" s="24"/>
      <c r="G16" s="24"/>
      <c r="H16" s="24"/>
      <c r="I16" s="24"/>
      <c r="J16" s="24"/>
      <c r="K16" s="24">
        <v>2</v>
      </c>
      <c r="L16" s="24"/>
      <c r="M16" s="24"/>
      <c r="N16" s="24"/>
      <c r="O16" s="24"/>
      <c r="P16" s="24"/>
      <c r="Q16" s="24"/>
      <c r="R16" s="24"/>
      <c r="S16" s="25">
        <v>248.8</v>
      </c>
      <c r="T16" s="40">
        <f t="shared" si="0"/>
        <v>263.8</v>
      </c>
      <c r="U16" s="23"/>
      <c r="V16" s="23"/>
      <c r="W16" s="23"/>
      <c r="X16" s="23"/>
      <c r="Y16" s="23"/>
      <c r="Z16" s="23"/>
      <c r="AA16" s="23"/>
      <c r="AB16" s="23"/>
      <c r="AC16" s="23">
        <v>1</v>
      </c>
      <c r="AD16" s="23">
        <v>1</v>
      </c>
      <c r="AE16" s="23"/>
      <c r="AF16" s="23"/>
      <c r="AG16" s="23"/>
      <c r="AH16" s="23"/>
      <c r="AI16" s="23"/>
      <c r="AJ16" s="23"/>
      <c r="AK16" s="23"/>
      <c r="AL16" s="26">
        <v>226.53</v>
      </c>
      <c r="AM16" s="40">
        <f t="shared" si="1"/>
        <v>236.53</v>
      </c>
      <c r="AN16" s="26">
        <f t="shared" si="2"/>
        <v>500.33000000000004</v>
      </c>
      <c r="AO16" s="41">
        <v>9</v>
      </c>
      <c r="AP16" s="45"/>
    </row>
    <row r="17" spans="1:42" ht="15" x14ac:dyDescent="0.25">
      <c r="A17" s="50" t="s">
        <v>74</v>
      </c>
      <c r="B17" s="24"/>
      <c r="C17" s="24"/>
      <c r="D17" s="24"/>
      <c r="E17" s="24"/>
      <c r="F17" s="24"/>
      <c r="G17" s="24"/>
      <c r="H17" s="24"/>
      <c r="I17" s="24"/>
      <c r="J17" s="24">
        <v>1</v>
      </c>
      <c r="K17" s="24">
        <v>1</v>
      </c>
      <c r="L17" s="24"/>
      <c r="M17" s="24"/>
      <c r="N17" s="24"/>
      <c r="O17" s="24"/>
      <c r="P17" s="24"/>
      <c r="Q17" s="24"/>
      <c r="R17" s="24"/>
      <c r="S17" s="25">
        <v>347.34</v>
      </c>
      <c r="T17" s="40">
        <f t="shared" si="0"/>
        <v>357.34</v>
      </c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5">
        <v>250.07</v>
      </c>
      <c r="AM17" s="40">
        <f t="shared" si="1"/>
        <v>250.07</v>
      </c>
      <c r="AN17" s="26">
        <f t="shared" si="2"/>
        <v>607.41</v>
      </c>
      <c r="AO17" s="41">
        <v>10</v>
      </c>
      <c r="AP17" s="45"/>
    </row>
    <row r="18" spans="1:42" ht="15" x14ac:dyDescent="0.25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30"/>
      <c r="T18" s="30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30"/>
      <c r="AM18" s="30"/>
      <c r="AN18" s="30"/>
      <c r="AO18" s="43"/>
      <c r="AP18" s="45"/>
    </row>
    <row r="19" spans="1:42" ht="15" x14ac:dyDescent="0.25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30"/>
      <c r="T19" s="30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30"/>
      <c r="AM19" s="30"/>
      <c r="AN19" s="30"/>
      <c r="AO19" s="43"/>
      <c r="AP19" s="45"/>
    </row>
    <row r="20" spans="1:42" ht="15" x14ac:dyDescent="0.25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30"/>
      <c r="T20" s="30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30"/>
      <c r="AM20" s="30"/>
      <c r="AN20" s="30"/>
      <c r="AO20" s="43"/>
      <c r="AP20" s="45"/>
    </row>
    <row r="21" spans="1:42" x14ac:dyDescent="0.3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30"/>
      <c r="T21" s="30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30"/>
      <c r="AM21" s="30"/>
      <c r="AN21" s="30"/>
      <c r="AO21" s="43"/>
      <c r="AP21" s="45"/>
    </row>
    <row r="22" spans="1:42" x14ac:dyDescent="0.3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30"/>
      <c r="T22" s="30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30"/>
      <c r="AM22" s="30"/>
      <c r="AN22" s="30"/>
      <c r="AO22" s="43"/>
      <c r="AP22" s="45"/>
    </row>
    <row r="23" spans="1:42" x14ac:dyDescent="0.3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30"/>
      <c r="T23" s="30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30"/>
      <c r="AM23" s="30"/>
      <c r="AN23" s="30"/>
      <c r="AO23" s="43"/>
      <c r="AP23" s="45"/>
    </row>
    <row r="24" spans="1:42" x14ac:dyDescent="0.3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30"/>
      <c r="T24" s="30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30"/>
      <c r="AM24" s="30"/>
      <c r="AN24" s="30"/>
      <c r="AO24" s="43"/>
      <c r="AP24" s="45"/>
    </row>
    <row r="25" spans="1:42" x14ac:dyDescent="0.3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30"/>
      <c r="T25" s="30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30"/>
      <c r="AM25" s="30"/>
      <c r="AN25" s="30"/>
      <c r="AO25" s="43"/>
      <c r="AP25" s="45"/>
    </row>
    <row r="26" spans="1:42" x14ac:dyDescent="0.3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30"/>
      <c r="T26" s="30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30"/>
      <c r="AM26" s="30"/>
      <c r="AN26" s="30"/>
      <c r="AO26" s="43"/>
      <c r="AP26" s="45"/>
    </row>
    <row r="27" spans="1:42" x14ac:dyDescent="0.3">
      <c r="A27" s="42"/>
      <c r="B27" s="42"/>
      <c r="C27" s="42"/>
      <c r="D27" s="42"/>
      <c r="E27" s="42"/>
      <c r="F27" s="44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30"/>
      <c r="T27" s="30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30"/>
      <c r="AM27" s="30"/>
      <c r="AN27" s="30"/>
      <c r="AO27" s="43"/>
      <c r="AP27" s="45"/>
    </row>
    <row r="28" spans="1:42" x14ac:dyDescent="0.3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30"/>
      <c r="T28" s="30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30"/>
      <c r="AM28" s="30"/>
      <c r="AN28" s="30"/>
      <c r="AO28" s="43"/>
      <c r="AP28" s="45"/>
    </row>
    <row r="29" spans="1:42" x14ac:dyDescent="0.3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30"/>
      <c r="T29" s="30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30"/>
      <c r="AM29" s="30"/>
      <c r="AN29" s="30"/>
      <c r="AO29" s="43"/>
      <c r="AP29" s="45"/>
    </row>
    <row r="30" spans="1:42" x14ac:dyDescent="0.3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30"/>
      <c r="T30" s="30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30"/>
      <c r="AM30" s="30"/>
      <c r="AN30" s="30"/>
      <c r="AO30" s="43"/>
      <c r="AP30" s="45"/>
    </row>
    <row r="31" spans="1:42" x14ac:dyDescent="0.3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30"/>
      <c r="T31" s="30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30"/>
      <c r="AM31" s="30"/>
      <c r="AN31" s="30"/>
      <c r="AO31" s="43"/>
      <c r="AP31" s="45"/>
    </row>
    <row r="32" spans="1:42" x14ac:dyDescent="0.3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30"/>
      <c r="T32" s="30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30"/>
      <c r="AM32" s="30"/>
      <c r="AN32" s="30"/>
      <c r="AO32" s="43"/>
      <c r="AP32" s="45"/>
    </row>
    <row r="33" spans="1:42" x14ac:dyDescent="0.3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30"/>
      <c r="T33" s="30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30"/>
      <c r="AM33" s="30"/>
      <c r="AN33" s="30"/>
      <c r="AO33" s="43"/>
      <c r="AP33" s="45"/>
    </row>
    <row r="34" spans="1:42" x14ac:dyDescent="0.3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30"/>
      <c r="T34" s="30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30"/>
      <c r="AM34" s="30"/>
      <c r="AN34" s="30"/>
      <c r="AO34" s="43"/>
      <c r="AP34" s="45"/>
    </row>
    <row r="35" spans="1:42" x14ac:dyDescent="0.3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30"/>
      <c r="T35" s="30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30"/>
      <c r="AM35" s="30"/>
      <c r="AN35" s="30"/>
      <c r="AO35" s="43"/>
      <c r="AP35" s="45"/>
    </row>
    <row r="36" spans="1:42" x14ac:dyDescent="0.3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30"/>
      <c r="T36" s="30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30"/>
      <c r="AM36" s="30"/>
      <c r="AN36" s="30"/>
      <c r="AO36" s="43"/>
      <c r="AP36" s="45"/>
    </row>
    <row r="37" spans="1:42" x14ac:dyDescent="0.3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30"/>
      <c r="T37" s="30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30"/>
      <c r="AM37" s="30"/>
      <c r="AN37" s="30"/>
      <c r="AO37" s="43"/>
      <c r="AP37" s="45"/>
    </row>
    <row r="38" spans="1:42" x14ac:dyDescent="0.3">
      <c r="A38" s="42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30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30"/>
      <c r="AM38" s="30"/>
      <c r="AN38" s="30"/>
      <c r="AO38" s="43"/>
      <c r="AP38" s="45"/>
    </row>
    <row r="39" spans="1:42" x14ac:dyDescent="0.3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30"/>
      <c r="T39" s="30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30"/>
      <c r="AM39" s="30"/>
      <c r="AN39" s="30"/>
      <c r="AO39" s="43"/>
      <c r="AP39" s="45"/>
    </row>
    <row r="40" spans="1:42" x14ac:dyDescent="0.3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30"/>
      <c r="T40" s="30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30"/>
      <c r="AM40" s="30"/>
      <c r="AN40" s="30"/>
      <c r="AO40" s="43"/>
      <c r="AP40" s="45"/>
    </row>
    <row r="41" spans="1:42" x14ac:dyDescent="0.3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30"/>
      <c r="T41" s="30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30"/>
      <c r="AM41" s="30"/>
      <c r="AN41" s="30"/>
      <c r="AO41" s="43"/>
      <c r="AP41" s="45"/>
    </row>
  </sheetData>
  <sortState ref="A8:AO17">
    <sortCondition ref="AN8:AN17"/>
  </sortState>
  <mergeCells count="10">
    <mergeCell ref="B6:N6"/>
    <mergeCell ref="O6:R6"/>
    <mergeCell ref="U6:AG6"/>
    <mergeCell ref="AH6:AK6"/>
    <mergeCell ref="B1:T1"/>
    <mergeCell ref="U1:AM1"/>
    <mergeCell ref="B5:N5"/>
    <mergeCell ref="O5:R5"/>
    <mergeCell ref="U5:AG5"/>
    <mergeCell ref="AH5:AK5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O19"/>
  <sheetViews>
    <sheetView workbookViewId="0">
      <selection activeCell="B10" sqref="A8:B10"/>
    </sheetView>
  </sheetViews>
  <sheetFormatPr defaultRowHeight="14.4" x14ac:dyDescent="0.3"/>
  <cols>
    <col min="1" max="1" width="14.109375" customWidth="1"/>
    <col min="2" max="10" width="1.88671875" bestFit="1" customWidth="1"/>
    <col min="11" max="11" width="2.6640625" bestFit="1" customWidth="1"/>
    <col min="12" max="14" width="2.44140625" customWidth="1"/>
    <col min="15" max="15" width="2.5546875" customWidth="1"/>
    <col min="16" max="16" width="2.6640625" customWidth="1"/>
    <col min="17" max="17" width="3.33203125" customWidth="1"/>
    <col min="18" max="18" width="3.6640625" customWidth="1"/>
    <col min="19" max="19" width="5.44140625" customWidth="1"/>
    <col min="20" max="20" width="6.109375" customWidth="1"/>
    <col min="21" max="29" width="1.88671875" bestFit="1" customWidth="1"/>
    <col min="30" max="30" width="2.6640625" bestFit="1" customWidth="1"/>
    <col min="31" max="31" width="2.6640625" customWidth="1"/>
    <col min="32" max="34" width="2.5546875" customWidth="1"/>
    <col min="35" max="35" width="2.6640625" customWidth="1"/>
    <col min="36" max="36" width="2.6640625" bestFit="1" customWidth="1"/>
    <col min="37" max="37" width="3.88671875" customWidth="1"/>
    <col min="38" max="40" width="5.6640625" customWidth="1"/>
    <col min="41" max="41" width="4.5546875" customWidth="1"/>
  </cols>
  <sheetData>
    <row r="1" spans="1:41" ht="15" x14ac:dyDescent="0.25">
      <c r="A1" s="1" t="s">
        <v>68</v>
      </c>
      <c r="B1" s="79" t="s">
        <v>12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1"/>
      <c r="U1" s="79" t="s">
        <v>13</v>
      </c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1"/>
      <c r="AN1" s="31"/>
      <c r="AO1" s="32"/>
    </row>
    <row r="2" spans="1:41" ht="15" x14ac:dyDescent="0.25">
      <c r="A2" s="3" t="s">
        <v>14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6"/>
      <c r="T2" s="33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6"/>
      <c r="AM2" s="34"/>
      <c r="AN2" s="35"/>
      <c r="AO2" s="36"/>
    </row>
    <row r="3" spans="1:41" ht="15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6"/>
      <c r="T3" s="33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6"/>
      <c r="AM3" s="34"/>
      <c r="AN3" s="35"/>
      <c r="AO3" s="36"/>
    </row>
    <row r="4" spans="1:41" ht="15" x14ac:dyDescent="0.25">
      <c r="A4" s="4"/>
      <c r="B4" s="9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4"/>
      <c r="S4" s="10"/>
      <c r="T4" s="33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6"/>
      <c r="AM4" s="34"/>
      <c r="AN4" s="35"/>
      <c r="AO4" s="36"/>
    </row>
    <row r="5" spans="1:41" ht="15" x14ac:dyDescent="0.25">
      <c r="A5" s="12"/>
      <c r="B5" s="76" t="s">
        <v>0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6" t="s">
        <v>1</v>
      </c>
      <c r="P5" s="77"/>
      <c r="Q5" s="77"/>
      <c r="R5" s="78"/>
      <c r="S5" s="10"/>
      <c r="T5" s="33" t="s">
        <v>15</v>
      </c>
      <c r="U5" s="76" t="s">
        <v>0</v>
      </c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6" t="s">
        <v>1</v>
      </c>
      <c r="AI5" s="77"/>
      <c r="AJ5" s="77"/>
      <c r="AK5" s="78"/>
      <c r="AL5" s="10"/>
      <c r="AM5" s="33" t="s">
        <v>16</v>
      </c>
      <c r="AN5" s="35" t="s">
        <v>17</v>
      </c>
      <c r="AO5" s="36"/>
    </row>
    <row r="6" spans="1:41" ht="15" x14ac:dyDescent="0.25">
      <c r="A6" s="12"/>
      <c r="B6" s="76" t="s">
        <v>3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6" t="s">
        <v>4</v>
      </c>
      <c r="P6" s="77"/>
      <c r="Q6" s="77"/>
      <c r="R6" s="78"/>
      <c r="S6" s="13" t="s">
        <v>5</v>
      </c>
      <c r="T6" s="33" t="s">
        <v>6</v>
      </c>
      <c r="U6" s="76" t="s">
        <v>3</v>
      </c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6" t="s">
        <v>4</v>
      </c>
      <c r="AI6" s="77"/>
      <c r="AJ6" s="77"/>
      <c r="AK6" s="78"/>
      <c r="AL6" s="13" t="s">
        <v>5</v>
      </c>
      <c r="AM6" s="33" t="s">
        <v>6</v>
      </c>
      <c r="AN6" s="35" t="s">
        <v>6</v>
      </c>
      <c r="AO6" s="36"/>
    </row>
    <row r="7" spans="1:41" x14ac:dyDescent="0.3">
      <c r="A7" s="15" t="s">
        <v>8</v>
      </c>
      <c r="B7" s="16">
        <v>1</v>
      </c>
      <c r="C7" s="17">
        <v>2</v>
      </c>
      <c r="D7" s="17">
        <v>3</v>
      </c>
      <c r="E7" s="17">
        <v>4</v>
      </c>
      <c r="F7" s="17">
        <v>5</v>
      </c>
      <c r="G7" s="17">
        <v>6</v>
      </c>
      <c r="H7" s="17">
        <v>7</v>
      </c>
      <c r="I7" s="17">
        <v>8</v>
      </c>
      <c r="J7" s="17">
        <v>9</v>
      </c>
      <c r="K7" s="17">
        <v>10</v>
      </c>
      <c r="L7" s="17">
        <v>11</v>
      </c>
      <c r="M7" s="17">
        <v>12</v>
      </c>
      <c r="N7" s="17">
        <v>13</v>
      </c>
      <c r="O7" s="18">
        <v>4</v>
      </c>
      <c r="P7" s="19">
        <v>6</v>
      </c>
      <c r="Q7" s="19">
        <v>8</v>
      </c>
      <c r="R7" s="15" t="s">
        <v>9</v>
      </c>
      <c r="S7" s="20" t="s">
        <v>10</v>
      </c>
      <c r="T7" s="37" t="s">
        <v>10</v>
      </c>
      <c r="U7" s="16">
        <v>1</v>
      </c>
      <c r="V7" s="17">
        <v>2</v>
      </c>
      <c r="W7" s="17">
        <v>3</v>
      </c>
      <c r="X7" s="17">
        <v>4</v>
      </c>
      <c r="Y7" s="17">
        <v>5</v>
      </c>
      <c r="Z7" s="17">
        <v>6</v>
      </c>
      <c r="AA7" s="17">
        <v>7</v>
      </c>
      <c r="AB7" s="17">
        <v>8</v>
      </c>
      <c r="AC7" s="17">
        <v>9</v>
      </c>
      <c r="AD7" s="17">
        <v>10</v>
      </c>
      <c r="AE7" s="17">
        <v>11</v>
      </c>
      <c r="AF7" s="17">
        <v>12</v>
      </c>
      <c r="AG7" s="17">
        <v>13</v>
      </c>
      <c r="AH7" s="18">
        <v>4</v>
      </c>
      <c r="AI7" s="19">
        <v>6</v>
      </c>
      <c r="AJ7" s="19">
        <v>8</v>
      </c>
      <c r="AK7" s="15" t="s">
        <v>9</v>
      </c>
      <c r="AL7" s="20" t="s">
        <v>10</v>
      </c>
      <c r="AM7" s="37" t="s">
        <v>10</v>
      </c>
      <c r="AN7" s="38" t="s">
        <v>10</v>
      </c>
      <c r="AO7" s="39" t="s">
        <v>18</v>
      </c>
    </row>
    <row r="8" spans="1:41" x14ac:dyDescent="0.3">
      <c r="A8" s="49" t="s">
        <v>57</v>
      </c>
      <c r="B8" s="24"/>
      <c r="C8" s="24"/>
      <c r="D8" s="24"/>
      <c r="E8" s="24"/>
      <c r="F8" s="24"/>
      <c r="G8" s="24"/>
      <c r="H8" s="24">
        <v>1</v>
      </c>
      <c r="I8" s="24"/>
      <c r="J8" s="24"/>
      <c r="K8" s="24"/>
      <c r="L8" s="24"/>
      <c r="M8" s="24"/>
      <c r="N8" s="24"/>
      <c r="O8" s="24"/>
      <c r="P8" s="24"/>
      <c r="Q8" s="24"/>
      <c r="R8" s="24"/>
      <c r="S8" s="25">
        <v>186.97</v>
      </c>
      <c r="T8" s="40">
        <f>S8+(SUM(B8:N8)*5)+O8+P8+Q8+R8</f>
        <v>191.97</v>
      </c>
      <c r="U8" s="23"/>
      <c r="V8" s="23">
        <v>1</v>
      </c>
      <c r="W8" s="23"/>
      <c r="X8" s="23"/>
      <c r="Y8" s="23"/>
      <c r="Z8" s="23">
        <v>1</v>
      </c>
      <c r="AA8" s="23"/>
      <c r="AB8" s="23">
        <v>1</v>
      </c>
      <c r="AC8" s="23"/>
      <c r="AD8" s="23"/>
      <c r="AE8" s="23"/>
      <c r="AF8" s="23"/>
      <c r="AG8" s="23"/>
      <c r="AH8" s="23"/>
      <c r="AI8" s="23"/>
      <c r="AJ8" s="23"/>
      <c r="AK8" s="23"/>
      <c r="AL8" s="26">
        <v>173.84</v>
      </c>
      <c r="AM8" s="40">
        <f>AL8+(SUM(U8:AG8)*5)+AH8+AI8+AJ8+AK8</f>
        <v>188.84</v>
      </c>
      <c r="AN8" s="26">
        <f>SUM(AM8,T8)</f>
        <v>380.81</v>
      </c>
      <c r="AO8" s="41">
        <v>1</v>
      </c>
    </row>
    <row r="9" spans="1:41" x14ac:dyDescent="0.3">
      <c r="A9" s="62" t="s">
        <v>41</v>
      </c>
      <c r="B9" s="24"/>
      <c r="C9" s="24">
        <v>2</v>
      </c>
      <c r="D9" s="24"/>
      <c r="E9" s="24"/>
      <c r="F9" s="24"/>
      <c r="G9" s="24"/>
      <c r="H9" s="24"/>
      <c r="I9" s="24">
        <v>1</v>
      </c>
      <c r="J9" s="24"/>
      <c r="K9" s="24"/>
      <c r="L9" s="24"/>
      <c r="M9" s="24"/>
      <c r="N9" s="24"/>
      <c r="O9" s="24"/>
      <c r="P9" s="24"/>
      <c r="Q9" s="24"/>
      <c r="R9" s="24"/>
      <c r="S9" s="25">
        <v>218.67</v>
      </c>
      <c r="T9" s="40">
        <f>S9+(SUM(B9:N9)*5)+O9+P9+Q9+R9</f>
        <v>233.67</v>
      </c>
      <c r="U9" s="24">
        <v>1</v>
      </c>
      <c r="V9" s="24">
        <v>1</v>
      </c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5">
        <v>223.7</v>
      </c>
      <c r="AM9" s="40">
        <f>AL9+(SUM(U9:AG9)*5)+AH9+AI9+AJ9+AK9</f>
        <v>233.7</v>
      </c>
      <c r="AN9" s="26">
        <f>SUM(AM9,T9)</f>
        <v>467.37</v>
      </c>
      <c r="AO9" s="41">
        <v>2</v>
      </c>
    </row>
    <row r="10" spans="1:41" x14ac:dyDescent="0.3">
      <c r="A10" s="49" t="s">
        <v>40</v>
      </c>
      <c r="B10" s="24"/>
      <c r="C10" s="24">
        <v>1</v>
      </c>
      <c r="D10" s="24"/>
      <c r="E10" s="24"/>
      <c r="F10" s="24"/>
      <c r="G10" s="24"/>
      <c r="H10" s="24">
        <v>1</v>
      </c>
      <c r="I10" s="24"/>
      <c r="J10" s="24"/>
      <c r="K10" s="24"/>
      <c r="L10" s="24"/>
      <c r="M10" s="24"/>
      <c r="N10" s="24"/>
      <c r="O10" s="24"/>
      <c r="P10" s="24"/>
      <c r="Q10" s="24">
        <v>20</v>
      </c>
      <c r="R10" s="24"/>
      <c r="S10" s="25">
        <v>232.93</v>
      </c>
      <c r="T10" s="40">
        <f>S10+(SUM(B10:N10)*5)+O10+P10+Q10+R10</f>
        <v>262.93</v>
      </c>
      <c r="U10" s="23"/>
      <c r="V10" s="23"/>
      <c r="W10" s="23">
        <v>1</v>
      </c>
      <c r="X10" s="23"/>
      <c r="Y10" s="23"/>
      <c r="Z10" s="23">
        <v>1</v>
      </c>
      <c r="AA10" s="23">
        <v>1</v>
      </c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6">
        <v>215.29</v>
      </c>
      <c r="AM10" s="40">
        <f>AL10+(SUM(U10:AG10)*5)+AH10+AI10+AJ10+AK10</f>
        <v>230.29</v>
      </c>
      <c r="AN10" s="26">
        <f>SUM(AM10,T10)</f>
        <v>493.22</v>
      </c>
      <c r="AO10" s="41">
        <v>3</v>
      </c>
    </row>
    <row r="11" spans="1:41" x14ac:dyDescent="0.3">
      <c r="A11" s="72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9"/>
      <c r="T11" s="30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30"/>
      <c r="AM11" s="30"/>
      <c r="AN11" s="30"/>
      <c r="AO11" s="43"/>
    </row>
    <row r="12" spans="1:41" ht="15" x14ac:dyDescent="0.25">
      <c r="A12" s="72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9"/>
      <c r="T12" s="30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30"/>
      <c r="AM12" s="30"/>
      <c r="AN12" s="30"/>
      <c r="AO12" s="43"/>
    </row>
    <row r="13" spans="1:41" ht="15" x14ac:dyDescent="0.25">
      <c r="A13" s="72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9"/>
      <c r="T13" s="30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30"/>
      <c r="AM13" s="30"/>
      <c r="AN13" s="30"/>
      <c r="AO13" s="43"/>
    </row>
    <row r="14" spans="1:41" ht="15" customHeight="1" x14ac:dyDescent="0.25">
      <c r="A14" s="72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9"/>
      <c r="T14" s="30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30"/>
      <c r="AM14" s="30"/>
      <c r="AN14" s="30"/>
      <c r="AO14" s="43"/>
    </row>
    <row r="15" spans="1:41" ht="15" x14ac:dyDescent="0.25">
      <c r="A15" s="44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30"/>
      <c r="S15" s="30"/>
      <c r="T15" s="45"/>
      <c r="U15" s="45"/>
    </row>
    <row r="16" spans="1:41" ht="15" x14ac:dyDescent="0.25">
      <c r="A16" s="44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30"/>
      <c r="S16" s="30"/>
      <c r="T16" s="45"/>
      <c r="U16" s="45"/>
    </row>
    <row r="17" spans="1:21" ht="15" x14ac:dyDescent="0.25">
      <c r="A17" s="44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30"/>
      <c r="S17" s="30"/>
      <c r="T17" s="45"/>
      <c r="U17" s="45"/>
    </row>
    <row r="18" spans="1:21" ht="15" x14ac:dyDescent="0.25">
      <c r="A18" s="44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30"/>
      <c r="S18" s="30"/>
      <c r="T18" s="45"/>
      <c r="U18" s="45"/>
    </row>
    <row r="19" spans="1:21" ht="15" x14ac:dyDescent="0.25">
      <c r="A19" s="27"/>
      <c r="B19" s="27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9"/>
      <c r="S19" s="30"/>
      <c r="T19" s="5"/>
    </row>
  </sheetData>
  <sortState ref="A8:AO10">
    <sortCondition ref="AN8:AN10"/>
  </sortState>
  <mergeCells count="10">
    <mergeCell ref="U6:AG6"/>
    <mergeCell ref="AH6:AK6"/>
    <mergeCell ref="U1:AM1"/>
    <mergeCell ref="B5:N5"/>
    <mergeCell ref="O5:R5"/>
    <mergeCell ref="U5:AG5"/>
    <mergeCell ref="AH5:AK5"/>
    <mergeCell ref="B1:T1"/>
    <mergeCell ref="B6:N6"/>
    <mergeCell ref="O6:R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workbookViewId="0">
      <selection activeCell="B9" sqref="A8:B9"/>
    </sheetView>
  </sheetViews>
  <sheetFormatPr defaultRowHeight="14.4" x14ac:dyDescent="0.3"/>
  <cols>
    <col min="1" max="1" width="4.88671875" customWidth="1"/>
    <col min="2" max="2" width="15.5546875" bestFit="1" customWidth="1"/>
    <col min="3" max="9" width="1.88671875" bestFit="1" customWidth="1"/>
    <col min="10" max="10" width="2.33203125" bestFit="1" customWidth="1"/>
    <col min="11" max="11" width="1.88671875" bestFit="1" customWidth="1"/>
    <col min="12" max="13" width="2.6640625" bestFit="1" customWidth="1"/>
    <col min="14" max="19" width="5.6640625" customWidth="1"/>
  </cols>
  <sheetData>
    <row r="1" spans="1:19" x14ac:dyDescent="0.25">
      <c r="A1" s="1"/>
      <c r="B1" s="2"/>
      <c r="C1" s="79" t="s">
        <v>43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2"/>
    </row>
    <row r="2" spans="1:19" x14ac:dyDescent="0.25">
      <c r="A2" s="3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"/>
      <c r="S2" s="7"/>
    </row>
    <row r="3" spans="1:19" x14ac:dyDescent="0.25">
      <c r="A3" s="3"/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7"/>
    </row>
    <row r="4" spans="1:19" x14ac:dyDescent="0.25">
      <c r="A4" s="8"/>
      <c r="B4" s="4"/>
      <c r="C4" s="9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4"/>
      <c r="R4" s="10"/>
      <c r="S4" s="7"/>
    </row>
    <row r="5" spans="1:19" x14ac:dyDescent="0.25">
      <c r="A5" s="11"/>
      <c r="B5" s="12"/>
      <c r="C5" s="76" t="s">
        <v>0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6" t="s">
        <v>1</v>
      </c>
      <c r="O5" s="77"/>
      <c r="P5" s="77"/>
      <c r="Q5" s="78"/>
      <c r="R5" s="10"/>
      <c r="S5" s="7" t="s">
        <v>2</v>
      </c>
    </row>
    <row r="6" spans="1:19" x14ac:dyDescent="0.25">
      <c r="A6" s="11"/>
      <c r="B6" s="12"/>
      <c r="C6" s="76" t="s">
        <v>3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6" t="s">
        <v>4</v>
      </c>
      <c r="O6" s="77"/>
      <c r="P6" s="77"/>
      <c r="Q6" s="78"/>
      <c r="R6" s="13" t="s">
        <v>5</v>
      </c>
      <c r="S6" s="7" t="s">
        <v>6</v>
      </c>
    </row>
    <row r="7" spans="1:19" x14ac:dyDescent="0.25">
      <c r="A7" s="14" t="s">
        <v>7</v>
      </c>
      <c r="B7" s="15" t="s">
        <v>8</v>
      </c>
      <c r="C7" s="16">
        <v>1</v>
      </c>
      <c r="D7" s="17">
        <v>2</v>
      </c>
      <c r="E7" s="17">
        <v>3</v>
      </c>
      <c r="F7" s="17">
        <v>4</v>
      </c>
      <c r="G7" s="17">
        <v>5</v>
      </c>
      <c r="H7" s="17">
        <v>6</v>
      </c>
      <c r="I7" s="17">
        <v>7</v>
      </c>
      <c r="J7" s="17">
        <v>8</v>
      </c>
      <c r="K7" s="17">
        <v>9</v>
      </c>
      <c r="L7" s="17">
        <v>10</v>
      </c>
      <c r="M7" s="17">
        <v>11</v>
      </c>
      <c r="N7" s="18">
        <v>4</v>
      </c>
      <c r="O7" s="19">
        <v>6</v>
      </c>
      <c r="P7" s="19">
        <v>8</v>
      </c>
      <c r="Q7" s="15" t="s">
        <v>9</v>
      </c>
      <c r="R7" s="20" t="s">
        <v>10</v>
      </c>
      <c r="S7" s="21" t="s">
        <v>10</v>
      </c>
    </row>
    <row r="8" spans="1:19" x14ac:dyDescent="0.25">
      <c r="A8" s="22">
        <v>1</v>
      </c>
      <c r="B8" s="23" t="s">
        <v>39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>
        <v>1</v>
      </c>
      <c r="N8" s="24"/>
      <c r="O8" s="24"/>
      <c r="P8" s="24"/>
      <c r="Q8" s="24"/>
      <c r="R8" s="25">
        <v>144.16</v>
      </c>
      <c r="S8" s="26">
        <f>R8+(SUM(C8:M8)*5)+N8+O8+P8+Q8</f>
        <v>149.16</v>
      </c>
    </row>
    <row r="9" spans="1:19" x14ac:dyDescent="0.25">
      <c r="A9" s="22">
        <v>2</v>
      </c>
      <c r="B9" s="23" t="s">
        <v>135</v>
      </c>
      <c r="C9" s="24"/>
      <c r="D9" s="24"/>
      <c r="E9" s="24"/>
      <c r="F9" s="24"/>
      <c r="G9" s="24"/>
      <c r="H9" s="24"/>
      <c r="I9" s="24"/>
      <c r="J9" s="24">
        <v>1</v>
      </c>
      <c r="K9" s="24"/>
      <c r="L9" s="24"/>
      <c r="M9" s="24"/>
      <c r="N9" s="24"/>
      <c r="O9" s="24"/>
      <c r="P9" s="24"/>
      <c r="Q9" s="24"/>
      <c r="R9" s="25">
        <v>159.96</v>
      </c>
      <c r="S9" s="26">
        <f>R9+(SUM(C9:M9)*5)+N9+O9+P9+Q9</f>
        <v>164.96</v>
      </c>
    </row>
    <row r="10" spans="1:19" x14ac:dyDescent="0.25">
      <c r="A10" s="27"/>
      <c r="B10" s="42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9"/>
      <c r="S10" s="30"/>
    </row>
  </sheetData>
  <sortState ref="A8:S9">
    <sortCondition ref="S8:S9"/>
  </sortState>
  <mergeCells count="5">
    <mergeCell ref="C1:S1"/>
    <mergeCell ref="C5:M5"/>
    <mergeCell ref="N5:Q5"/>
    <mergeCell ref="C6:M6"/>
    <mergeCell ref="N6:Q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U19"/>
  <sheetViews>
    <sheetView workbookViewId="0">
      <selection activeCell="B9" sqref="A8:B9"/>
    </sheetView>
  </sheetViews>
  <sheetFormatPr defaultRowHeight="14.4" x14ac:dyDescent="0.3"/>
  <cols>
    <col min="1" max="1" width="4.88671875" customWidth="1"/>
    <col min="2" max="2" width="15.5546875" bestFit="1" customWidth="1"/>
    <col min="3" max="11" width="1.88671875" bestFit="1" customWidth="1"/>
    <col min="12" max="13" width="2.6640625" bestFit="1" customWidth="1"/>
    <col min="14" max="19" width="5.6640625" customWidth="1"/>
    <col min="20" max="20" width="1.88671875" bestFit="1" customWidth="1"/>
  </cols>
  <sheetData>
    <row r="1" spans="1:21" x14ac:dyDescent="0.25">
      <c r="A1" s="1"/>
      <c r="B1" s="2"/>
      <c r="C1" s="79" t="s">
        <v>44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2"/>
    </row>
    <row r="2" spans="1:21" x14ac:dyDescent="0.25">
      <c r="A2" s="3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"/>
      <c r="S2" s="7"/>
    </row>
    <row r="3" spans="1:21" x14ac:dyDescent="0.25">
      <c r="A3" s="3"/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7"/>
    </row>
    <row r="4" spans="1:21" x14ac:dyDescent="0.25">
      <c r="A4" s="8"/>
      <c r="B4" s="4"/>
      <c r="C4" s="9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4"/>
      <c r="R4" s="10"/>
      <c r="S4" s="7"/>
    </row>
    <row r="5" spans="1:21" x14ac:dyDescent="0.25">
      <c r="A5" s="11"/>
      <c r="B5" s="12"/>
      <c r="C5" s="76" t="s">
        <v>0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6" t="s">
        <v>1</v>
      </c>
      <c r="O5" s="77"/>
      <c r="P5" s="77"/>
      <c r="Q5" s="78"/>
      <c r="R5" s="10"/>
      <c r="S5" s="7" t="s">
        <v>2</v>
      </c>
    </row>
    <row r="6" spans="1:21" x14ac:dyDescent="0.25">
      <c r="A6" s="11"/>
      <c r="B6" s="12"/>
      <c r="C6" s="76" t="s">
        <v>3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6" t="s">
        <v>4</v>
      </c>
      <c r="O6" s="77"/>
      <c r="P6" s="77"/>
      <c r="Q6" s="78"/>
      <c r="R6" s="13" t="s">
        <v>5</v>
      </c>
      <c r="S6" s="7" t="s">
        <v>6</v>
      </c>
    </row>
    <row r="7" spans="1:21" x14ac:dyDescent="0.25">
      <c r="A7" s="14" t="s">
        <v>7</v>
      </c>
      <c r="B7" s="15" t="s">
        <v>8</v>
      </c>
      <c r="C7" s="16">
        <v>1</v>
      </c>
      <c r="D7" s="17">
        <v>2</v>
      </c>
      <c r="E7" s="17">
        <v>3</v>
      </c>
      <c r="F7" s="17">
        <v>4</v>
      </c>
      <c r="G7" s="17">
        <v>5</v>
      </c>
      <c r="H7" s="17">
        <v>6</v>
      </c>
      <c r="I7" s="17">
        <v>7</v>
      </c>
      <c r="J7" s="17">
        <v>8</v>
      </c>
      <c r="K7" s="17">
        <v>9</v>
      </c>
      <c r="L7" s="17">
        <v>10</v>
      </c>
      <c r="M7" s="17">
        <v>11</v>
      </c>
      <c r="N7" s="18">
        <v>4</v>
      </c>
      <c r="O7" s="19">
        <v>6</v>
      </c>
      <c r="P7" s="19">
        <v>8</v>
      </c>
      <c r="Q7" s="15" t="s">
        <v>9</v>
      </c>
      <c r="R7" s="20" t="s">
        <v>10</v>
      </c>
      <c r="S7" s="21" t="s">
        <v>10</v>
      </c>
    </row>
    <row r="8" spans="1:21" x14ac:dyDescent="0.25">
      <c r="A8" s="22">
        <v>1</v>
      </c>
      <c r="B8" s="23" t="s">
        <v>126</v>
      </c>
      <c r="C8" s="24"/>
      <c r="D8" s="24"/>
      <c r="E8" s="24"/>
      <c r="F8" s="24">
        <v>1</v>
      </c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5">
        <v>149.52000000000001</v>
      </c>
      <c r="S8" s="26">
        <f t="shared" ref="S8:S9" si="0">R8+(SUM(C8:M8)*5)+N8+O8+P8+Q8</f>
        <v>154.52000000000001</v>
      </c>
    </row>
    <row r="9" spans="1:21" x14ac:dyDescent="0.25">
      <c r="A9" s="22">
        <v>2</v>
      </c>
      <c r="B9" s="23" t="s">
        <v>134</v>
      </c>
      <c r="C9" s="24">
        <v>1</v>
      </c>
      <c r="D9" s="24">
        <v>1</v>
      </c>
      <c r="E9" s="24"/>
      <c r="F9" s="24"/>
      <c r="G9" s="24"/>
      <c r="H9" s="24"/>
      <c r="I9" s="24"/>
      <c r="J9" s="24"/>
      <c r="K9" s="24"/>
      <c r="L9" s="24">
        <v>1</v>
      </c>
      <c r="M9" s="24"/>
      <c r="N9" s="24"/>
      <c r="O9" s="24"/>
      <c r="P9" s="24"/>
      <c r="Q9" s="24"/>
      <c r="R9" s="25">
        <v>160.94999999999999</v>
      </c>
      <c r="S9" s="26">
        <f t="shared" si="0"/>
        <v>175.95</v>
      </c>
    </row>
    <row r="10" spans="1:21" x14ac:dyDescent="0.25">
      <c r="A10" s="27"/>
      <c r="B10" s="42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9"/>
      <c r="S10" s="30"/>
      <c r="T10" s="5"/>
    </row>
    <row r="11" spans="1:21" x14ac:dyDescent="0.25">
      <c r="A11" s="27"/>
      <c r="B11" s="42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9"/>
      <c r="S11" s="30"/>
      <c r="T11" s="5"/>
    </row>
    <row r="12" spans="1:21" x14ac:dyDescent="0.25">
      <c r="A12" s="27"/>
      <c r="B12" s="42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9"/>
      <c r="S12" s="30"/>
      <c r="T12" s="5"/>
    </row>
    <row r="13" spans="1:21" x14ac:dyDescent="0.25">
      <c r="A13" s="27"/>
      <c r="B13" s="42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9"/>
      <c r="S13" s="30"/>
      <c r="T13" s="5"/>
      <c r="U13" s="5"/>
    </row>
    <row r="14" spans="1:21" x14ac:dyDescent="0.25">
      <c r="A14" s="27"/>
      <c r="B14" s="42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9"/>
      <c r="S14" s="30"/>
      <c r="T14" s="5"/>
      <c r="U14" s="5"/>
    </row>
    <row r="15" spans="1:21" x14ac:dyDescent="0.25">
      <c r="A15" s="27"/>
      <c r="B15" s="42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9"/>
      <c r="S15" s="30"/>
      <c r="T15" s="5"/>
      <c r="U15" s="5"/>
    </row>
    <row r="16" spans="1:21" x14ac:dyDescent="0.25">
      <c r="A16" s="27"/>
      <c r="B16" s="42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9"/>
      <c r="S16" s="30"/>
      <c r="T16" s="5"/>
      <c r="U16" s="5"/>
    </row>
    <row r="17" spans="1:21" x14ac:dyDescent="0.25">
      <c r="A17" s="27"/>
      <c r="B17" s="42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9"/>
      <c r="S17" s="30"/>
      <c r="T17" s="5"/>
      <c r="U17" s="5"/>
    </row>
    <row r="18" spans="1:21" x14ac:dyDescent="0.25">
      <c r="A18" s="27"/>
      <c r="B18" s="42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9"/>
      <c r="S18" s="30"/>
      <c r="T18" s="5"/>
      <c r="U18" s="5"/>
    </row>
    <row r="19" spans="1:21" x14ac:dyDescent="0.25">
      <c r="A19" s="27"/>
      <c r="B19" s="27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9"/>
      <c r="S19" s="30"/>
      <c r="T19" s="5"/>
    </row>
  </sheetData>
  <mergeCells count="5">
    <mergeCell ref="C1:S1"/>
    <mergeCell ref="C5:M5"/>
    <mergeCell ref="N5:Q5"/>
    <mergeCell ref="C6:M6"/>
    <mergeCell ref="N6:Q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U20"/>
  <sheetViews>
    <sheetView workbookViewId="0">
      <selection activeCell="Y32" sqref="Y32"/>
    </sheetView>
  </sheetViews>
  <sheetFormatPr defaultRowHeight="14.4" x14ac:dyDescent="0.3"/>
  <cols>
    <col min="1" max="1" width="4.88671875" customWidth="1"/>
    <col min="2" max="2" width="15.5546875" bestFit="1" customWidth="1"/>
    <col min="3" max="11" width="1.88671875" bestFit="1" customWidth="1"/>
    <col min="12" max="13" width="2.6640625" bestFit="1" customWidth="1"/>
    <col min="14" max="19" width="5.6640625" customWidth="1"/>
    <col min="20" max="20" width="1.88671875" bestFit="1" customWidth="1"/>
  </cols>
  <sheetData>
    <row r="1" spans="1:21" x14ac:dyDescent="0.25">
      <c r="A1" s="1"/>
      <c r="B1" s="2"/>
      <c r="C1" s="79" t="s">
        <v>69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2"/>
    </row>
    <row r="2" spans="1:21" x14ac:dyDescent="0.25">
      <c r="A2" s="3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"/>
      <c r="S2" s="7"/>
    </row>
    <row r="3" spans="1:21" x14ac:dyDescent="0.25">
      <c r="A3" s="3"/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7"/>
    </row>
    <row r="4" spans="1:21" x14ac:dyDescent="0.25">
      <c r="A4" s="8"/>
      <c r="B4" s="4"/>
      <c r="C4" s="9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4"/>
      <c r="R4" s="10"/>
      <c r="S4" s="7"/>
    </row>
    <row r="5" spans="1:21" x14ac:dyDescent="0.25">
      <c r="A5" s="11"/>
      <c r="B5" s="12"/>
      <c r="C5" s="76" t="s">
        <v>0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6" t="s">
        <v>1</v>
      </c>
      <c r="O5" s="77"/>
      <c r="P5" s="77"/>
      <c r="Q5" s="78"/>
      <c r="R5" s="10"/>
      <c r="S5" s="7" t="s">
        <v>2</v>
      </c>
    </row>
    <row r="6" spans="1:21" x14ac:dyDescent="0.25">
      <c r="A6" s="11"/>
      <c r="B6" s="12"/>
      <c r="C6" s="76" t="s">
        <v>3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6" t="s">
        <v>4</v>
      </c>
      <c r="O6" s="77"/>
      <c r="P6" s="77"/>
      <c r="Q6" s="78"/>
      <c r="R6" s="13" t="s">
        <v>5</v>
      </c>
      <c r="S6" s="7" t="s">
        <v>6</v>
      </c>
    </row>
    <row r="7" spans="1:21" x14ac:dyDescent="0.25">
      <c r="A7" s="14" t="s">
        <v>7</v>
      </c>
      <c r="B7" s="15" t="s">
        <v>8</v>
      </c>
      <c r="C7" s="16">
        <v>1</v>
      </c>
      <c r="D7" s="17">
        <v>2</v>
      </c>
      <c r="E7" s="17">
        <v>3</v>
      </c>
      <c r="F7" s="17">
        <v>4</v>
      </c>
      <c r="G7" s="17">
        <v>5</v>
      </c>
      <c r="H7" s="17">
        <v>6</v>
      </c>
      <c r="I7" s="17">
        <v>7</v>
      </c>
      <c r="J7" s="17">
        <v>8</v>
      </c>
      <c r="K7" s="17">
        <v>9</v>
      </c>
      <c r="L7" s="17">
        <v>10</v>
      </c>
      <c r="M7" s="17">
        <v>11</v>
      </c>
      <c r="N7" s="18">
        <v>4</v>
      </c>
      <c r="O7" s="19">
        <v>6</v>
      </c>
      <c r="P7" s="19">
        <v>8</v>
      </c>
      <c r="Q7" s="15" t="s">
        <v>9</v>
      </c>
      <c r="R7" s="20" t="s">
        <v>10</v>
      </c>
      <c r="S7" s="21" t="s">
        <v>10</v>
      </c>
    </row>
    <row r="8" spans="1:21" x14ac:dyDescent="0.25">
      <c r="A8" s="22">
        <v>1</v>
      </c>
      <c r="B8" s="23" t="s">
        <v>67</v>
      </c>
      <c r="C8" s="24"/>
      <c r="D8" s="24"/>
      <c r="E8" s="24"/>
      <c r="F8" s="24"/>
      <c r="G8" s="24"/>
      <c r="H8" s="24"/>
      <c r="I8" s="24"/>
      <c r="J8" s="24">
        <v>1</v>
      </c>
      <c r="K8" s="24"/>
      <c r="L8" s="24"/>
      <c r="M8" s="24"/>
      <c r="N8" s="24"/>
      <c r="O8" s="24"/>
      <c r="P8" s="24"/>
      <c r="Q8" s="24"/>
      <c r="R8" s="25">
        <v>141.5</v>
      </c>
      <c r="S8" s="26">
        <f>R8+(SUM(C8:M8)*5)+N8+O8+P8+Q8</f>
        <v>146.5</v>
      </c>
    </row>
    <row r="9" spans="1:21" x14ac:dyDescent="0.25">
      <c r="A9" s="22">
        <v>2</v>
      </c>
      <c r="B9" s="23" t="s">
        <v>80</v>
      </c>
      <c r="C9" s="24"/>
      <c r="D9" s="24"/>
      <c r="E9" s="24"/>
      <c r="F9" s="24"/>
      <c r="G9" s="24"/>
      <c r="H9" s="24">
        <v>1</v>
      </c>
      <c r="I9" s="24">
        <v>1</v>
      </c>
      <c r="J9" s="24"/>
      <c r="K9" s="24"/>
      <c r="L9" s="24"/>
      <c r="M9" s="24"/>
      <c r="N9" s="24"/>
      <c r="O9" s="24"/>
      <c r="P9" s="24"/>
      <c r="Q9" s="24"/>
      <c r="R9" s="25">
        <v>139.61000000000001</v>
      </c>
      <c r="S9" s="26">
        <f>R9+(SUM(C9:M9)*5)+N9+O9+P9+Q9</f>
        <v>149.61000000000001</v>
      </c>
    </row>
    <row r="10" spans="1:21" x14ac:dyDescent="0.25">
      <c r="A10" s="22">
        <v>3</v>
      </c>
      <c r="B10" s="23" t="s">
        <v>29</v>
      </c>
      <c r="C10" s="24">
        <v>1</v>
      </c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5">
        <v>146.22999999999999</v>
      </c>
      <c r="S10" s="26">
        <f>R10+(SUM(C10:M10)*5)+N10+O10+P10+Q10</f>
        <v>151.22999999999999</v>
      </c>
    </row>
    <row r="11" spans="1:21" x14ac:dyDescent="0.25">
      <c r="A11" s="22">
        <v>4</v>
      </c>
      <c r="B11" s="23" t="s">
        <v>76</v>
      </c>
      <c r="C11" s="24">
        <v>1</v>
      </c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5">
        <v>146.69</v>
      </c>
      <c r="S11" s="26">
        <f>R11+(SUM(C11:M11)*5)+N11+O11+P11+Q11</f>
        <v>151.69</v>
      </c>
    </row>
    <row r="12" spans="1:21" x14ac:dyDescent="0.25">
      <c r="A12" s="22">
        <v>5</v>
      </c>
      <c r="B12" s="23" t="s">
        <v>78</v>
      </c>
      <c r="C12" s="24"/>
      <c r="D12" s="24"/>
      <c r="E12" s="24"/>
      <c r="F12" s="24"/>
      <c r="G12" s="24"/>
      <c r="H12" s="24">
        <v>1</v>
      </c>
      <c r="I12" s="24"/>
      <c r="J12" s="24"/>
      <c r="K12" s="24"/>
      <c r="L12" s="24"/>
      <c r="M12" s="24"/>
      <c r="N12" s="24"/>
      <c r="O12" s="24"/>
      <c r="P12" s="24"/>
      <c r="Q12" s="24"/>
      <c r="R12" s="25">
        <v>147.07</v>
      </c>
      <c r="S12" s="26">
        <f>R12+(SUM(C12:M12)*5)+N12+O12+P12+Q12</f>
        <v>152.07</v>
      </c>
    </row>
    <row r="13" spans="1:21" x14ac:dyDescent="0.25">
      <c r="A13" s="22">
        <v>6</v>
      </c>
      <c r="B13" s="23" t="s">
        <v>50</v>
      </c>
      <c r="C13" s="24"/>
      <c r="D13" s="24"/>
      <c r="E13" s="24">
        <v>1</v>
      </c>
      <c r="F13" s="24"/>
      <c r="G13" s="24"/>
      <c r="H13" s="24"/>
      <c r="I13" s="24">
        <v>1</v>
      </c>
      <c r="J13" s="24"/>
      <c r="K13" s="24"/>
      <c r="L13" s="24"/>
      <c r="M13" s="24">
        <v>1</v>
      </c>
      <c r="N13" s="24"/>
      <c r="O13" s="24"/>
      <c r="P13" s="24"/>
      <c r="Q13" s="24"/>
      <c r="R13" s="25">
        <v>142.25</v>
      </c>
      <c r="S13" s="26">
        <f>R13+(SUM(C13:M13)*5)+N13+O13+P13+Q13</f>
        <v>157.25</v>
      </c>
      <c r="T13" s="5"/>
      <c r="U13" s="5"/>
    </row>
    <row r="14" spans="1:21" x14ac:dyDescent="0.25">
      <c r="A14" s="27"/>
      <c r="B14" s="42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9"/>
      <c r="S14" s="30"/>
      <c r="T14" s="5"/>
      <c r="U14" s="5"/>
    </row>
    <row r="15" spans="1:21" x14ac:dyDescent="0.25">
      <c r="A15" s="27"/>
      <c r="B15" s="42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9"/>
      <c r="S15" s="30"/>
      <c r="T15" s="5"/>
      <c r="U15" s="5"/>
    </row>
    <row r="16" spans="1:21" x14ac:dyDescent="0.25">
      <c r="A16" s="27"/>
      <c r="B16" s="42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9"/>
      <c r="S16" s="30"/>
      <c r="T16" s="5"/>
      <c r="U16" s="5"/>
    </row>
    <row r="17" spans="1:21" x14ac:dyDescent="0.25">
      <c r="A17" s="27"/>
      <c r="B17" s="42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9"/>
      <c r="S17" s="30"/>
      <c r="T17" s="5"/>
      <c r="U17" s="5"/>
    </row>
    <row r="18" spans="1:21" x14ac:dyDescent="0.25">
      <c r="A18" s="27"/>
      <c r="B18" s="42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9"/>
      <c r="S18" s="30"/>
      <c r="T18" s="5"/>
      <c r="U18" s="5"/>
    </row>
    <row r="19" spans="1:21" x14ac:dyDescent="0.25">
      <c r="A19" s="27"/>
      <c r="B19" s="42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9"/>
      <c r="S19" s="30"/>
      <c r="T19" s="5"/>
      <c r="U19" s="5"/>
    </row>
    <row r="20" spans="1:21" x14ac:dyDescent="0.25">
      <c r="A20" s="27"/>
      <c r="B20" s="27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9"/>
      <c r="S20" s="30"/>
      <c r="T20" s="5"/>
    </row>
  </sheetData>
  <sortState ref="A8:S13">
    <sortCondition ref="S8:S13"/>
  </sortState>
  <mergeCells count="5">
    <mergeCell ref="C1:S1"/>
    <mergeCell ref="C5:M5"/>
    <mergeCell ref="N5:Q5"/>
    <mergeCell ref="C6:M6"/>
    <mergeCell ref="N6:Q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U20"/>
  <sheetViews>
    <sheetView tabSelected="1" workbookViewId="0">
      <selection activeCell="B11" sqref="A8:B11"/>
    </sheetView>
  </sheetViews>
  <sheetFormatPr defaultRowHeight="14.4" x14ac:dyDescent="0.3"/>
  <cols>
    <col min="1" max="1" width="4.88671875" customWidth="1"/>
    <col min="2" max="2" width="15.5546875" bestFit="1" customWidth="1"/>
    <col min="3" max="11" width="1.88671875" bestFit="1" customWidth="1"/>
    <col min="12" max="13" width="2.6640625" bestFit="1" customWidth="1"/>
    <col min="14" max="19" width="5.6640625" customWidth="1"/>
    <col min="20" max="20" width="1.88671875" bestFit="1" customWidth="1"/>
  </cols>
  <sheetData>
    <row r="1" spans="1:21" x14ac:dyDescent="0.25">
      <c r="A1" s="1"/>
      <c r="B1" s="2"/>
      <c r="C1" s="79" t="s">
        <v>24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2"/>
    </row>
    <row r="2" spans="1:21" x14ac:dyDescent="0.25">
      <c r="A2" s="3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"/>
      <c r="S2" s="7"/>
    </row>
    <row r="3" spans="1:21" x14ac:dyDescent="0.25">
      <c r="A3" s="3"/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7"/>
    </row>
    <row r="4" spans="1:21" x14ac:dyDescent="0.25">
      <c r="A4" s="8"/>
      <c r="B4" s="4"/>
      <c r="C4" s="9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4"/>
      <c r="R4" s="10"/>
      <c r="S4" s="7"/>
    </row>
    <row r="5" spans="1:21" x14ac:dyDescent="0.25">
      <c r="A5" s="11"/>
      <c r="B5" s="12"/>
      <c r="C5" s="76" t="s">
        <v>0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6" t="s">
        <v>1</v>
      </c>
      <c r="O5" s="77"/>
      <c r="P5" s="77"/>
      <c r="Q5" s="78"/>
      <c r="R5" s="10"/>
      <c r="S5" s="7" t="s">
        <v>2</v>
      </c>
    </row>
    <row r="6" spans="1:21" x14ac:dyDescent="0.25">
      <c r="A6" s="11"/>
      <c r="B6" s="12"/>
      <c r="C6" s="76" t="s">
        <v>3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6" t="s">
        <v>4</v>
      </c>
      <c r="O6" s="77"/>
      <c r="P6" s="77"/>
      <c r="Q6" s="78"/>
      <c r="R6" s="13" t="s">
        <v>5</v>
      </c>
      <c r="S6" s="7" t="s">
        <v>6</v>
      </c>
    </row>
    <row r="7" spans="1:21" x14ac:dyDescent="0.25">
      <c r="A7" s="14" t="s">
        <v>7</v>
      </c>
      <c r="B7" s="15" t="s">
        <v>8</v>
      </c>
      <c r="C7" s="16">
        <v>1</v>
      </c>
      <c r="D7" s="17">
        <v>2</v>
      </c>
      <c r="E7" s="17">
        <v>3</v>
      </c>
      <c r="F7" s="17">
        <v>4</v>
      </c>
      <c r="G7" s="17">
        <v>5</v>
      </c>
      <c r="H7" s="17">
        <v>6</v>
      </c>
      <c r="I7" s="17">
        <v>7</v>
      </c>
      <c r="J7" s="17">
        <v>8</v>
      </c>
      <c r="K7" s="17">
        <v>9</v>
      </c>
      <c r="L7" s="17">
        <v>10</v>
      </c>
      <c r="M7" s="17">
        <v>11</v>
      </c>
      <c r="N7" s="18">
        <v>4</v>
      </c>
      <c r="O7" s="19">
        <v>6</v>
      </c>
      <c r="P7" s="19">
        <v>8</v>
      </c>
      <c r="Q7" s="15" t="s">
        <v>9</v>
      </c>
      <c r="R7" s="20" t="s">
        <v>10</v>
      </c>
      <c r="S7" s="21" t="s">
        <v>10</v>
      </c>
    </row>
    <row r="8" spans="1:21" x14ac:dyDescent="0.25">
      <c r="A8" s="22">
        <v>1</v>
      </c>
      <c r="B8" s="23" t="s">
        <v>116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5">
        <v>149.04</v>
      </c>
      <c r="S8" s="26">
        <f>R8+(SUM(C8:M8)*5)+N8+O8+P8+Q8</f>
        <v>149.04</v>
      </c>
    </row>
    <row r="9" spans="1:21" x14ac:dyDescent="0.25">
      <c r="A9" s="22">
        <v>2</v>
      </c>
      <c r="B9" s="23" t="s">
        <v>117</v>
      </c>
      <c r="C9" s="24"/>
      <c r="D9" s="24"/>
      <c r="E9" s="24">
        <v>1</v>
      </c>
      <c r="F9" s="24"/>
      <c r="G9" s="24"/>
      <c r="H9" s="24"/>
      <c r="I9" s="24"/>
      <c r="J9" s="24">
        <v>1</v>
      </c>
      <c r="K9" s="24"/>
      <c r="L9" s="24"/>
      <c r="M9" s="24"/>
      <c r="N9" s="24"/>
      <c r="O9" s="24"/>
      <c r="P9" s="24"/>
      <c r="Q9" s="24"/>
      <c r="R9" s="25">
        <v>146.01</v>
      </c>
      <c r="S9" s="26">
        <f>R9+(SUM(C9:M9)*5)+N9+O9+P9+Q9</f>
        <v>156.01</v>
      </c>
    </row>
    <row r="10" spans="1:21" x14ac:dyDescent="0.25">
      <c r="A10" s="22">
        <v>3</v>
      </c>
      <c r="B10" s="23" t="s">
        <v>36</v>
      </c>
      <c r="C10" s="24">
        <v>1</v>
      </c>
      <c r="D10" s="24"/>
      <c r="E10" s="24"/>
      <c r="F10" s="24"/>
      <c r="G10" s="24"/>
      <c r="H10" s="24"/>
      <c r="I10" s="24"/>
      <c r="J10" s="24"/>
      <c r="K10" s="24"/>
      <c r="L10" s="24">
        <v>1</v>
      </c>
      <c r="M10" s="24"/>
      <c r="N10" s="24"/>
      <c r="O10" s="24"/>
      <c r="P10" s="24"/>
      <c r="Q10" s="24"/>
      <c r="R10" s="25">
        <v>149.35</v>
      </c>
      <c r="S10" s="26">
        <f>R10+(SUM(C10:M10)*5)+N10+O10+P10+Q10</f>
        <v>159.35</v>
      </c>
    </row>
    <row r="11" spans="1:21" x14ac:dyDescent="0.25">
      <c r="A11" s="22">
        <v>4</v>
      </c>
      <c r="B11" s="23" t="s">
        <v>132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>
        <v>1</v>
      </c>
      <c r="N11" s="24"/>
      <c r="O11" s="24"/>
      <c r="P11" s="24"/>
      <c r="Q11" s="24"/>
      <c r="R11" s="25">
        <v>157.32</v>
      </c>
      <c r="S11" s="26">
        <f>R11+(SUM(C11:M11)*5)+N11+O11+P11+Q11</f>
        <v>162.32</v>
      </c>
    </row>
    <row r="12" spans="1:21" x14ac:dyDescent="0.25">
      <c r="A12" s="27"/>
      <c r="B12" s="42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9"/>
      <c r="S12" s="30"/>
      <c r="T12" s="5"/>
      <c r="U12" s="5"/>
    </row>
    <row r="13" spans="1:21" x14ac:dyDescent="0.25">
      <c r="A13" s="27"/>
      <c r="B13" s="42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9"/>
      <c r="S13" s="30"/>
      <c r="T13" s="5"/>
      <c r="U13" s="5"/>
    </row>
    <row r="14" spans="1:21" x14ac:dyDescent="0.25">
      <c r="A14" s="27"/>
      <c r="B14" s="42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9"/>
      <c r="S14" s="30"/>
      <c r="T14" s="5"/>
      <c r="U14" s="5"/>
    </row>
    <row r="15" spans="1:21" x14ac:dyDescent="0.25">
      <c r="A15" s="27"/>
      <c r="B15" s="42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9"/>
      <c r="S15" s="30"/>
      <c r="T15" s="5"/>
      <c r="U15" s="5"/>
    </row>
    <row r="16" spans="1:21" x14ac:dyDescent="0.25">
      <c r="A16" s="27"/>
      <c r="B16" s="42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9"/>
      <c r="S16" s="30"/>
      <c r="T16" s="5"/>
      <c r="U16" s="5"/>
    </row>
    <row r="17" spans="1:21" x14ac:dyDescent="0.25">
      <c r="A17" s="27"/>
      <c r="B17" s="42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9"/>
      <c r="S17" s="30"/>
      <c r="T17" s="5"/>
      <c r="U17" s="5"/>
    </row>
    <row r="18" spans="1:21" x14ac:dyDescent="0.25">
      <c r="A18" s="27"/>
      <c r="B18" s="42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9"/>
      <c r="S18" s="30"/>
      <c r="T18" s="5"/>
      <c r="U18" s="5"/>
    </row>
    <row r="19" spans="1:21" x14ac:dyDescent="0.25">
      <c r="A19" s="27"/>
      <c r="B19" s="42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9"/>
      <c r="S19" s="30"/>
      <c r="T19" s="5"/>
      <c r="U19" s="5"/>
    </row>
    <row r="20" spans="1:21" x14ac:dyDescent="0.25">
      <c r="A20" s="27"/>
      <c r="B20" s="27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9"/>
      <c r="S20" s="30"/>
      <c r="T20" s="5"/>
    </row>
  </sheetData>
  <sortState ref="A8:S11">
    <sortCondition ref="S8:S11"/>
  </sortState>
  <mergeCells count="5">
    <mergeCell ref="C1:S1"/>
    <mergeCell ref="C5:M5"/>
    <mergeCell ref="N5:Q5"/>
    <mergeCell ref="C6:M6"/>
    <mergeCell ref="N6:Q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P48"/>
  <sheetViews>
    <sheetView zoomScaleNormal="100" workbookViewId="0">
      <selection activeCell="AO24" sqref="AO24"/>
    </sheetView>
  </sheetViews>
  <sheetFormatPr defaultRowHeight="14.4" x14ac:dyDescent="0.3"/>
  <cols>
    <col min="1" max="1" width="13.6640625" customWidth="1"/>
    <col min="2" max="10" width="1.88671875" bestFit="1" customWidth="1"/>
    <col min="11" max="11" width="2.6640625" customWidth="1"/>
    <col min="12" max="14" width="2.44140625" customWidth="1"/>
    <col min="15" max="15" width="2.5546875" customWidth="1"/>
    <col min="16" max="16" width="2.88671875" customWidth="1"/>
    <col min="17" max="17" width="3" customWidth="1"/>
    <col min="18" max="18" width="3.6640625" customWidth="1"/>
    <col min="19" max="19" width="5.44140625" customWidth="1"/>
    <col min="20" max="20" width="5.5546875" customWidth="1"/>
    <col min="21" max="29" width="1.88671875" bestFit="1" customWidth="1"/>
    <col min="30" max="33" width="2.44140625" customWidth="1"/>
    <col min="34" max="35" width="3" customWidth="1"/>
    <col min="36" max="36" width="3.44140625" customWidth="1"/>
    <col min="37" max="37" width="4.5546875" customWidth="1"/>
    <col min="38" max="40" width="5.6640625" customWidth="1"/>
    <col min="41" max="41" width="4.88671875" customWidth="1"/>
  </cols>
  <sheetData>
    <row r="1" spans="1:41" ht="15" x14ac:dyDescent="0.25">
      <c r="A1" s="1" t="s">
        <v>20</v>
      </c>
      <c r="B1" s="79" t="s">
        <v>12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1"/>
      <c r="U1" s="79" t="s">
        <v>13</v>
      </c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1"/>
      <c r="AN1" s="31"/>
      <c r="AO1" s="32"/>
    </row>
    <row r="2" spans="1:41" ht="15" x14ac:dyDescent="0.25">
      <c r="A2" s="3" t="s">
        <v>21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6"/>
      <c r="T2" s="33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6"/>
      <c r="AM2" s="34"/>
      <c r="AN2" s="35"/>
      <c r="AO2" s="36"/>
    </row>
    <row r="3" spans="1:41" ht="15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6"/>
      <c r="T3" s="33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6"/>
      <c r="AM3" s="34"/>
      <c r="AN3" s="35"/>
      <c r="AO3" s="36"/>
    </row>
    <row r="4" spans="1:41" ht="15" x14ac:dyDescent="0.25">
      <c r="A4" s="4"/>
      <c r="B4" s="9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4"/>
      <c r="S4" s="10"/>
      <c r="T4" s="33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6"/>
      <c r="AM4" s="34"/>
      <c r="AN4" s="35"/>
      <c r="AO4" s="36"/>
    </row>
    <row r="5" spans="1:41" ht="15" x14ac:dyDescent="0.25">
      <c r="A5" s="12"/>
      <c r="B5" s="76" t="s">
        <v>0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6" t="s">
        <v>1</v>
      </c>
      <c r="P5" s="77"/>
      <c r="Q5" s="77"/>
      <c r="R5" s="78"/>
      <c r="S5" s="10"/>
      <c r="T5" s="33" t="s">
        <v>15</v>
      </c>
      <c r="U5" s="76" t="s">
        <v>0</v>
      </c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6" t="s">
        <v>1</v>
      </c>
      <c r="AI5" s="77"/>
      <c r="AJ5" s="77"/>
      <c r="AK5" s="78"/>
      <c r="AL5" s="10"/>
      <c r="AM5" s="33" t="s">
        <v>16</v>
      </c>
      <c r="AN5" s="35" t="s">
        <v>17</v>
      </c>
      <c r="AO5" s="36"/>
    </row>
    <row r="6" spans="1:41" ht="15" x14ac:dyDescent="0.25">
      <c r="A6" s="12"/>
      <c r="B6" s="76" t="s">
        <v>3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6" t="s">
        <v>4</v>
      </c>
      <c r="P6" s="77"/>
      <c r="Q6" s="77"/>
      <c r="R6" s="78"/>
      <c r="S6" s="13" t="s">
        <v>5</v>
      </c>
      <c r="T6" s="33" t="s">
        <v>6</v>
      </c>
      <c r="U6" s="76" t="s">
        <v>3</v>
      </c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6" t="s">
        <v>4</v>
      </c>
      <c r="AI6" s="77"/>
      <c r="AJ6" s="77"/>
      <c r="AK6" s="78"/>
      <c r="AL6" s="13" t="s">
        <v>5</v>
      </c>
      <c r="AM6" s="33" t="s">
        <v>6</v>
      </c>
      <c r="AN6" s="35" t="s">
        <v>6</v>
      </c>
      <c r="AO6" s="36"/>
    </row>
    <row r="7" spans="1:41" ht="15" x14ac:dyDescent="0.25">
      <c r="A7" s="15" t="s">
        <v>8</v>
      </c>
      <c r="B7" s="16">
        <v>1</v>
      </c>
      <c r="C7" s="17">
        <v>2</v>
      </c>
      <c r="D7" s="17">
        <v>3</v>
      </c>
      <c r="E7" s="17">
        <v>4</v>
      </c>
      <c r="F7" s="17">
        <v>5</v>
      </c>
      <c r="G7" s="17">
        <v>6</v>
      </c>
      <c r="H7" s="17">
        <v>7</v>
      </c>
      <c r="I7" s="17">
        <v>8</v>
      </c>
      <c r="J7" s="17">
        <v>9</v>
      </c>
      <c r="K7" s="17">
        <v>10</v>
      </c>
      <c r="L7" s="17">
        <v>11</v>
      </c>
      <c r="M7" s="17">
        <v>12</v>
      </c>
      <c r="N7" s="17">
        <v>13</v>
      </c>
      <c r="O7" s="18">
        <v>5</v>
      </c>
      <c r="P7" s="19">
        <v>8</v>
      </c>
      <c r="Q7" s="19">
        <v>10</v>
      </c>
      <c r="R7" s="15" t="s">
        <v>9</v>
      </c>
      <c r="S7" s="20" t="s">
        <v>10</v>
      </c>
      <c r="T7" s="37" t="s">
        <v>10</v>
      </c>
      <c r="U7" s="16">
        <v>1</v>
      </c>
      <c r="V7" s="17">
        <v>2</v>
      </c>
      <c r="W7" s="17">
        <v>3</v>
      </c>
      <c r="X7" s="17">
        <v>4</v>
      </c>
      <c r="Y7" s="17">
        <v>5</v>
      </c>
      <c r="Z7" s="17">
        <v>6</v>
      </c>
      <c r="AA7" s="17">
        <v>7</v>
      </c>
      <c r="AB7" s="17">
        <v>8</v>
      </c>
      <c r="AC7" s="17">
        <v>9</v>
      </c>
      <c r="AD7" s="17">
        <v>10</v>
      </c>
      <c r="AE7" s="17">
        <v>11</v>
      </c>
      <c r="AF7" s="17">
        <v>12</v>
      </c>
      <c r="AG7" s="17">
        <v>13</v>
      </c>
      <c r="AH7" s="18">
        <v>5</v>
      </c>
      <c r="AI7" s="19">
        <v>8</v>
      </c>
      <c r="AJ7" s="19">
        <v>10</v>
      </c>
      <c r="AK7" s="15" t="s">
        <v>9</v>
      </c>
      <c r="AL7" s="20" t="s">
        <v>10</v>
      </c>
      <c r="AM7" s="37" t="s">
        <v>10</v>
      </c>
      <c r="AN7" s="38" t="s">
        <v>10</v>
      </c>
      <c r="AO7" s="39" t="s">
        <v>18</v>
      </c>
    </row>
    <row r="8" spans="1:41" ht="15" x14ac:dyDescent="0.25">
      <c r="A8" s="73" t="s">
        <v>80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40">
        <v>154.58000000000001</v>
      </c>
      <c r="T8" s="40">
        <f t="shared" ref="T8:T24" si="0">S8+(SUM(B8:N8)*5)+O8+P8+Q8+R8</f>
        <v>154.58000000000001</v>
      </c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40">
        <v>149.4</v>
      </c>
      <c r="AM8" s="40">
        <f t="shared" ref="AM8:AM24" si="1">AL8+(SUM(U8:AG8)*5)+AH8+AI8+AJ8+AK8</f>
        <v>149.4</v>
      </c>
      <c r="AN8" s="40">
        <f t="shared" ref="AN8:AN24" si="2">SUM(AM8,T8)</f>
        <v>303.98</v>
      </c>
      <c r="AO8" s="75">
        <v>1</v>
      </c>
    </row>
    <row r="9" spans="1:41" ht="15" x14ac:dyDescent="0.25">
      <c r="A9" s="73" t="s">
        <v>67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>
        <v>1</v>
      </c>
      <c r="N9" s="74"/>
      <c r="O9" s="74"/>
      <c r="P9" s="74"/>
      <c r="Q9" s="74"/>
      <c r="R9" s="74"/>
      <c r="S9" s="40">
        <v>152.76</v>
      </c>
      <c r="T9" s="40">
        <f t="shared" si="0"/>
        <v>157.76</v>
      </c>
      <c r="U9" s="74"/>
      <c r="V9" s="74"/>
      <c r="W9" s="74"/>
      <c r="X9" s="74"/>
      <c r="Y9" s="74"/>
      <c r="Z9" s="74"/>
      <c r="AA9" s="74"/>
      <c r="AB9" s="74"/>
      <c r="AC9" s="74"/>
      <c r="AD9" s="74">
        <v>1</v>
      </c>
      <c r="AE9" s="74"/>
      <c r="AF9" s="74"/>
      <c r="AG9" s="74"/>
      <c r="AH9" s="74"/>
      <c r="AI9" s="74"/>
      <c r="AJ9" s="74"/>
      <c r="AK9" s="74"/>
      <c r="AL9" s="40">
        <v>151.31</v>
      </c>
      <c r="AM9" s="40">
        <f t="shared" si="1"/>
        <v>156.31</v>
      </c>
      <c r="AN9" s="40">
        <f t="shared" si="2"/>
        <v>314.07</v>
      </c>
      <c r="AO9" s="75">
        <v>2</v>
      </c>
    </row>
    <row r="10" spans="1:41" ht="15" x14ac:dyDescent="0.25">
      <c r="A10" s="73" t="s">
        <v>78</v>
      </c>
      <c r="B10" s="74"/>
      <c r="C10" s="74"/>
      <c r="D10" s="74"/>
      <c r="E10" s="74"/>
      <c r="F10" s="74"/>
      <c r="G10" s="74"/>
      <c r="H10" s="74"/>
      <c r="I10" s="74"/>
      <c r="J10" s="74"/>
      <c r="K10" s="74">
        <v>1</v>
      </c>
      <c r="L10" s="74"/>
      <c r="M10" s="74"/>
      <c r="N10" s="74"/>
      <c r="O10" s="74"/>
      <c r="P10" s="74"/>
      <c r="Q10" s="74"/>
      <c r="R10" s="74"/>
      <c r="S10" s="40">
        <v>155.80000000000001</v>
      </c>
      <c r="T10" s="40">
        <f t="shared" si="0"/>
        <v>160.80000000000001</v>
      </c>
      <c r="U10" s="74"/>
      <c r="V10" s="74"/>
      <c r="W10" s="74"/>
      <c r="X10" s="74"/>
      <c r="Y10" s="74"/>
      <c r="Z10" s="74"/>
      <c r="AA10" s="74"/>
      <c r="AB10" s="74">
        <v>1</v>
      </c>
      <c r="AC10" s="74"/>
      <c r="AD10" s="74"/>
      <c r="AE10" s="74"/>
      <c r="AF10" s="74"/>
      <c r="AG10" s="74"/>
      <c r="AH10" s="74"/>
      <c r="AI10" s="74"/>
      <c r="AJ10" s="74"/>
      <c r="AK10" s="74"/>
      <c r="AL10" s="40">
        <v>156.76</v>
      </c>
      <c r="AM10" s="40">
        <f t="shared" si="1"/>
        <v>161.76</v>
      </c>
      <c r="AN10" s="40">
        <f t="shared" si="2"/>
        <v>322.56</v>
      </c>
      <c r="AO10" s="75">
        <v>3</v>
      </c>
    </row>
    <row r="11" spans="1:41" ht="15" x14ac:dyDescent="0.25">
      <c r="A11" s="73" t="s">
        <v>50</v>
      </c>
      <c r="B11" s="74"/>
      <c r="C11" s="74"/>
      <c r="D11" s="74"/>
      <c r="E11" s="74"/>
      <c r="F11" s="74"/>
      <c r="G11" s="74">
        <v>1</v>
      </c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40">
        <v>152.15</v>
      </c>
      <c r="T11" s="40">
        <f t="shared" si="0"/>
        <v>157.15</v>
      </c>
      <c r="U11" s="74"/>
      <c r="V11" s="74"/>
      <c r="W11" s="74"/>
      <c r="X11" s="74">
        <v>1</v>
      </c>
      <c r="Y11" s="74"/>
      <c r="Z11" s="74"/>
      <c r="AA11" s="74"/>
      <c r="AB11" s="74"/>
      <c r="AC11" s="74"/>
      <c r="AD11" s="74">
        <v>2</v>
      </c>
      <c r="AE11" s="74"/>
      <c r="AF11" s="74"/>
      <c r="AG11" s="74"/>
      <c r="AH11" s="74"/>
      <c r="AI11" s="74"/>
      <c r="AJ11" s="74"/>
      <c r="AK11" s="74"/>
      <c r="AL11" s="40">
        <v>154.09</v>
      </c>
      <c r="AM11" s="40">
        <f t="shared" si="1"/>
        <v>169.09</v>
      </c>
      <c r="AN11" s="40">
        <f t="shared" si="2"/>
        <v>326.24</v>
      </c>
      <c r="AO11" s="75">
        <v>4</v>
      </c>
    </row>
    <row r="12" spans="1:41" ht="15" x14ac:dyDescent="0.25">
      <c r="A12" s="73" t="s">
        <v>76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40">
        <v>160.08000000000001</v>
      </c>
      <c r="T12" s="40">
        <f t="shared" si="0"/>
        <v>160.08000000000001</v>
      </c>
      <c r="U12" s="74"/>
      <c r="V12" s="74"/>
      <c r="W12" s="74"/>
      <c r="X12" s="74">
        <v>1</v>
      </c>
      <c r="Y12" s="74"/>
      <c r="Z12" s="74"/>
      <c r="AA12" s="74"/>
      <c r="AB12" s="74"/>
      <c r="AC12" s="74"/>
      <c r="AD12" s="74"/>
      <c r="AE12" s="74"/>
      <c r="AF12" s="74">
        <v>1</v>
      </c>
      <c r="AG12" s="74"/>
      <c r="AH12" s="74"/>
      <c r="AI12" s="74"/>
      <c r="AJ12" s="74"/>
      <c r="AK12" s="74"/>
      <c r="AL12" s="40">
        <v>159.24</v>
      </c>
      <c r="AM12" s="40">
        <f t="shared" si="1"/>
        <v>169.24</v>
      </c>
      <c r="AN12" s="40">
        <f t="shared" si="2"/>
        <v>329.32000000000005</v>
      </c>
      <c r="AO12" s="75">
        <v>5</v>
      </c>
    </row>
    <row r="13" spans="1:41" ht="15" x14ac:dyDescent="0.25">
      <c r="A13" s="73" t="s">
        <v>29</v>
      </c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>
        <v>1</v>
      </c>
      <c r="N13" s="74"/>
      <c r="O13" s="74"/>
      <c r="P13" s="74"/>
      <c r="Q13" s="74"/>
      <c r="R13" s="74"/>
      <c r="S13" s="40">
        <v>158.25</v>
      </c>
      <c r="T13" s="40">
        <f t="shared" si="0"/>
        <v>163.25</v>
      </c>
      <c r="U13" s="74"/>
      <c r="V13" s="74"/>
      <c r="W13" s="74"/>
      <c r="X13" s="74">
        <v>1</v>
      </c>
      <c r="Y13" s="74"/>
      <c r="Z13" s="74"/>
      <c r="AA13" s="74"/>
      <c r="AB13" s="74"/>
      <c r="AC13" s="74">
        <v>1</v>
      </c>
      <c r="AD13" s="74"/>
      <c r="AE13" s="74"/>
      <c r="AF13" s="74"/>
      <c r="AG13" s="74"/>
      <c r="AH13" s="74"/>
      <c r="AI13" s="74"/>
      <c r="AJ13" s="74"/>
      <c r="AK13" s="74"/>
      <c r="AL13" s="40">
        <v>157.34</v>
      </c>
      <c r="AM13" s="40">
        <f t="shared" si="1"/>
        <v>167.34</v>
      </c>
      <c r="AN13" s="40">
        <f t="shared" si="2"/>
        <v>330.59000000000003</v>
      </c>
      <c r="AO13" s="75">
        <v>6</v>
      </c>
    </row>
    <row r="14" spans="1:41" ht="15" x14ac:dyDescent="0.25">
      <c r="A14" s="58" t="s">
        <v>84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5">
        <v>169.02</v>
      </c>
      <c r="T14" s="40">
        <f t="shared" si="0"/>
        <v>169.02</v>
      </c>
      <c r="U14" s="23"/>
      <c r="V14" s="23"/>
      <c r="W14" s="23"/>
      <c r="X14" s="23">
        <v>1</v>
      </c>
      <c r="Y14" s="23"/>
      <c r="Z14" s="23"/>
      <c r="AA14" s="23"/>
      <c r="AB14" s="23"/>
      <c r="AC14" s="23">
        <v>1</v>
      </c>
      <c r="AD14" s="23"/>
      <c r="AE14" s="23"/>
      <c r="AF14" s="23"/>
      <c r="AG14" s="23"/>
      <c r="AH14" s="23"/>
      <c r="AI14" s="23"/>
      <c r="AJ14" s="23"/>
      <c r="AK14" s="23"/>
      <c r="AL14" s="26">
        <v>161.65</v>
      </c>
      <c r="AM14" s="40">
        <f t="shared" si="1"/>
        <v>171.65</v>
      </c>
      <c r="AN14" s="26">
        <f t="shared" si="2"/>
        <v>340.67</v>
      </c>
      <c r="AO14" s="41">
        <v>7</v>
      </c>
    </row>
    <row r="15" spans="1:41" ht="15" x14ac:dyDescent="0.25">
      <c r="A15" s="49" t="s">
        <v>87</v>
      </c>
      <c r="B15" s="24"/>
      <c r="C15" s="24"/>
      <c r="D15" s="24">
        <v>1</v>
      </c>
      <c r="E15" s="24">
        <v>1</v>
      </c>
      <c r="F15" s="24"/>
      <c r="G15" s="24"/>
      <c r="H15" s="24"/>
      <c r="I15" s="24"/>
      <c r="J15" s="24">
        <v>1</v>
      </c>
      <c r="K15" s="24"/>
      <c r="L15" s="24"/>
      <c r="M15" s="24"/>
      <c r="N15" s="24"/>
      <c r="O15" s="24"/>
      <c r="P15" s="24"/>
      <c r="Q15" s="24"/>
      <c r="R15" s="24"/>
      <c r="S15" s="25">
        <v>162.68</v>
      </c>
      <c r="T15" s="40">
        <f t="shared" si="0"/>
        <v>177.68</v>
      </c>
      <c r="U15" s="23">
        <v>1</v>
      </c>
      <c r="V15" s="23"/>
      <c r="W15" s="23"/>
      <c r="X15" s="23">
        <v>1</v>
      </c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6">
        <v>157.97</v>
      </c>
      <c r="AM15" s="40">
        <f t="shared" si="1"/>
        <v>167.97</v>
      </c>
      <c r="AN15" s="26">
        <f t="shared" si="2"/>
        <v>345.65</v>
      </c>
      <c r="AO15" s="41">
        <v>8</v>
      </c>
    </row>
    <row r="16" spans="1:41" x14ac:dyDescent="0.3">
      <c r="A16" s="49" t="s">
        <v>85</v>
      </c>
      <c r="B16" s="24"/>
      <c r="C16" s="24"/>
      <c r="D16" s="24"/>
      <c r="E16" s="24">
        <v>1</v>
      </c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5">
        <v>174.13</v>
      </c>
      <c r="T16" s="40">
        <f t="shared" si="0"/>
        <v>179.13</v>
      </c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6">
        <v>168.4</v>
      </c>
      <c r="AM16" s="40">
        <f t="shared" si="1"/>
        <v>168.4</v>
      </c>
      <c r="AN16" s="26">
        <f t="shared" si="2"/>
        <v>347.53</v>
      </c>
      <c r="AO16" s="41">
        <v>9</v>
      </c>
    </row>
    <row r="17" spans="1:42" ht="15" x14ac:dyDescent="0.25">
      <c r="A17" s="49" t="s">
        <v>83</v>
      </c>
      <c r="B17" s="24"/>
      <c r="C17" s="24"/>
      <c r="D17" s="24"/>
      <c r="E17" s="24"/>
      <c r="F17" s="24">
        <v>1</v>
      </c>
      <c r="G17" s="24"/>
      <c r="H17" s="24"/>
      <c r="I17" s="24"/>
      <c r="J17" s="24"/>
      <c r="K17" s="24"/>
      <c r="L17" s="24"/>
      <c r="M17" s="24"/>
      <c r="N17" s="24">
        <v>1</v>
      </c>
      <c r="O17" s="24"/>
      <c r="P17" s="24"/>
      <c r="Q17" s="24"/>
      <c r="R17" s="24"/>
      <c r="S17" s="25">
        <v>159.91</v>
      </c>
      <c r="T17" s="40">
        <f t="shared" si="0"/>
        <v>169.91</v>
      </c>
      <c r="U17" s="23"/>
      <c r="V17" s="23">
        <v>1</v>
      </c>
      <c r="W17" s="23"/>
      <c r="X17" s="23">
        <v>1</v>
      </c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6">
        <v>168.35</v>
      </c>
      <c r="AM17" s="40">
        <f t="shared" si="1"/>
        <v>178.35</v>
      </c>
      <c r="AN17" s="26">
        <f t="shared" si="2"/>
        <v>348.26</v>
      </c>
      <c r="AO17" s="41">
        <v>10</v>
      </c>
    </row>
    <row r="18" spans="1:42" ht="15" x14ac:dyDescent="0.25">
      <c r="A18" s="49" t="s">
        <v>51</v>
      </c>
      <c r="B18" s="24"/>
      <c r="C18" s="24"/>
      <c r="D18" s="24"/>
      <c r="E18" s="24">
        <v>1</v>
      </c>
      <c r="F18" s="24"/>
      <c r="G18" s="24"/>
      <c r="H18" s="24"/>
      <c r="I18" s="24">
        <v>2</v>
      </c>
      <c r="J18" s="24"/>
      <c r="K18" s="24">
        <v>1</v>
      </c>
      <c r="L18" s="24"/>
      <c r="M18" s="24">
        <v>1</v>
      </c>
      <c r="N18" s="24"/>
      <c r="O18" s="24"/>
      <c r="P18" s="24"/>
      <c r="Q18" s="24"/>
      <c r="R18" s="24"/>
      <c r="S18" s="25">
        <v>160.75</v>
      </c>
      <c r="T18" s="40">
        <f t="shared" si="0"/>
        <v>185.75</v>
      </c>
      <c r="U18" s="23"/>
      <c r="V18" s="23"/>
      <c r="W18" s="23">
        <v>1</v>
      </c>
      <c r="X18" s="23">
        <v>1</v>
      </c>
      <c r="Y18" s="23"/>
      <c r="Z18" s="23"/>
      <c r="AA18" s="23"/>
      <c r="AB18" s="23"/>
      <c r="AC18" s="23"/>
      <c r="AD18" s="23"/>
      <c r="AE18" s="23"/>
      <c r="AF18" s="23">
        <v>1</v>
      </c>
      <c r="AG18" s="23"/>
      <c r="AH18" s="23"/>
      <c r="AI18" s="23"/>
      <c r="AJ18" s="23"/>
      <c r="AK18" s="23"/>
      <c r="AL18" s="26">
        <v>156.68</v>
      </c>
      <c r="AM18" s="40">
        <f t="shared" si="1"/>
        <v>171.68</v>
      </c>
      <c r="AN18" s="26">
        <f t="shared" si="2"/>
        <v>357.43</v>
      </c>
      <c r="AO18" s="41">
        <v>11</v>
      </c>
    </row>
    <row r="19" spans="1:42" ht="15" x14ac:dyDescent="0.25">
      <c r="A19" s="49" t="s">
        <v>81</v>
      </c>
      <c r="B19" s="24">
        <v>1</v>
      </c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>
        <v>1</v>
      </c>
      <c r="O19" s="24"/>
      <c r="P19" s="24"/>
      <c r="Q19" s="24"/>
      <c r="R19" s="24"/>
      <c r="S19" s="25">
        <v>166.24</v>
      </c>
      <c r="T19" s="40">
        <f t="shared" si="0"/>
        <v>176.24</v>
      </c>
      <c r="U19" s="24"/>
      <c r="V19" s="24"/>
      <c r="W19" s="24"/>
      <c r="X19" s="24"/>
      <c r="Y19" s="24"/>
      <c r="Z19" s="24"/>
      <c r="AA19" s="24"/>
      <c r="AB19" s="24"/>
      <c r="AC19" s="24"/>
      <c r="AD19" s="24">
        <v>3</v>
      </c>
      <c r="AE19" s="24"/>
      <c r="AF19" s="24">
        <v>1</v>
      </c>
      <c r="AG19" s="24"/>
      <c r="AH19" s="24"/>
      <c r="AI19" s="24"/>
      <c r="AJ19" s="24"/>
      <c r="AK19" s="24"/>
      <c r="AL19" s="25">
        <v>165.29</v>
      </c>
      <c r="AM19" s="40">
        <f t="shared" si="1"/>
        <v>185.29</v>
      </c>
      <c r="AN19" s="26">
        <f t="shared" si="2"/>
        <v>361.53</v>
      </c>
      <c r="AO19" s="41">
        <v>12</v>
      </c>
    </row>
    <row r="20" spans="1:42" x14ac:dyDescent="0.3">
      <c r="A20" s="49" t="s">
        <v>49</v>
      </c>
      <c r="B20" s="24">
        <v>1</v>
      </c>
      <c r="C20" s="24"/>
      <c r="D20" s="24">
        <v>1</v>
      </c>
      <c r="E20" s="24">
        <v>1</v>
      </c>
      <c r="F20" s="24"/>
      <c r="G20" s="24"/>
      <c r="H20" s="24"/>
      <c r="I20" s="24">
        <v>1</v>
      </c>
      <c r="J20" s="24">
        <v>1</v>
      </c>
      <c r="K20" s="24"/>
      <c r="L20" s="24"/>
      <c r="M20" s="24"/>
      <c r="N20" s="24"/>
      <c r="O20" s="24"/>
      <c r="P20" s="24"/>
      <c r="Q20" s="24"/>
      <c r="R20" s="24"/>
      <c r="S20" s="25">
        <v>169.55</v>
      </c>
      <c r="T20" s="40">
        <f t="shared" si="0"/>
        <v>194.55</v>
      </c>
      <c r="U20" s="24"/>
      <c r="V20" s="24"/>
      <c r="W20" s="24"/>
      <c r="X20" s="24"/>
      <c r="Y20" s="24">
        <v>1</v>
      </c>
      <c r="Z20" s="24"/>
      <c r="AA20" s="24"/>
      <c r="AB20" s="24"/>
      <c r="AC20" s="24"/>
      <c r="AD20" s="24">
        <v>1</v>
      </c>
      <c r="AE20" s="24"/>
      <c r="AF20" s="24"/>
      <c r="AG20" s="24"/>
      <c r="AH20" s="24"/>
      <c r="AI20" s="24"/>
      <c r="AJ20" s="24"/>
      <c r="AK20" s="24"/>
      <c r="AL20" s="25">
        <v>169.76</v>
      </c>
      <c r="AM20" s="40">
        <f t="shared" si="1"/>
        <v>179.76</v>
      </c>
      <c r="AN20" s="26">
        <f t="shared" si="2"/>
        <v>374.31</v>
      </c>
      <c r="AO20" s="41">
        <v>13</v>
      </c>
    </row>
    <row r="21" spans="1:42" ht="15" x14ac:dyDescent="0.25">
      <c r="A21" s="49" t="s">
        <v>79</v>
      </c>
      <c r="B21" s="24"/>
      <c r="C21" s="24"/>
      <c r="D21" s="24"/>
      <c r="E21" s="24">
        <v>1</v>
      </c>
      <c r="F21" s="24"/>
      <c r="G21" s="24"/>
      <c r="H21" s="24"/>
      <c r="I21" s="24">
        <v>1</v>
      </c>
      <c r="J21" s="24"/>
      <c r="K21" s="24">
        <v>1</v>
      </c>
      <c r="L21" s="24"/>
      <c r="M21" s="24"/>
      <c r="N21" s="24"/>
      <c r="O21" s="24"/>
      <c r="P21" s="24"/>
      <c r="Q21" s="24"/>
      <c r="R21" s="24"/>
      <c r="S21" s="25">
        <v>179.18</v>
      </c>
      <c r="T21" s="40">
        <f t="shared" si="0"/>
        <v>194.18</v>
      </c>
      <c r="U21" s="23">
        <v>1</v>
      </c>
      <c r="V21" s="23"/>
      <c r="W21" s="23"/>
      <c r="X21" s="23"/>
      <c r="Y21" s="23"/>
      <c r="Z21" s="23"/>
      <c r="AA21" s="23"/>
      <c r="AB21" s="23"/>
      <c r="AC21" s="23">
        <v>1</v>
      </c>
      <c r="AD21" s="23">
        <v>1</v>
      </c>
      <c r="AE21" s="23"/>
      <c r="AF21" s="23">
        <v>1</v>
      </c>
      <c r="AG21" s="23"/>
      <c r="AH21" s="23"/>
      <c r="AI21" s="23"/>
      <c r="AJ21" s="23"/>
      <c r="AK21" s="23"/>
      <c r="AL21" s="26">
        <v>174.38</v>
      </c>
      <c r="AM21" s="40">
        <f t="shared" si="1"/>
        <v>194.38</v>
      </c>
      <c r="AN21" s="26">
        <f t="shared" si="2"/>
        <v>388.56</v>
      </c>
      <c r="AO21" s="41">
        <v>14</v>
      </c>
    </row>
    <row r="22" spans="1:42" ht="15" x14ac:dyDescent="0.25">
      <c r="A22" s="49" t="s">
        <v>82</v>
      </c>
      <c r="B22" s="23">
        <v>1</v>
      </c>
      <c r="C22" s="23"/>
      <c r="D22" s="23"/>
      <c r="E22" s="23">
        <v>1</v>
      </c>
      <c r="F22" s="23"/>
      <c r="G22" s="23">
        <v>1</v>
      </c>
      <c r="H22" s="23"/>
      <c r="I22" s="23"/>
      <c r="J22" s="23"/>
      <c r="K22" s="23"/>
      <c r="L22" s="23"/>
      <c r="M22" s="23">
        <v>1</v>
      </c>
      <c r="N22" s="23"/>
      <c r="O22" s="23"/>
      <c r="P22" s="23"/>
      <c r="Q22" s="23"/>
      <c r="R22" s="23"/>
      <c r="S22" s="26">
        <v>184.82</v>
      </c>
      <c r="T22" s="40">
        <f t="shared" si="0"/>
        <v>204.82</v>
      </c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>
        <v>1</v>
      </c>
      <c r="AH22" s="23"/>
      <c r="AI22" s="23"/>
      <c r="AJ22" s="23"/>
      <c r="AK22" s="23"/>
      <c r="AL22" s="26">
        <v>186.76</v>
      </c>
      <c r="AM22" s="40">
        <f t="shared" si="1"/>
        <v>191.76</v>
      </c>
      <c r="AN22" s="26">
        <f t="shared" si="2"/>
        <v>396.58</v>
      </c>
      <c r="AO22" s="41">
        <v>15</v>
      </c>
    </row>
    <row r="23" spans="1:42" x14ac:dyDescent="0.3">
      <c r="A23" s="49" t="s">
        <v>77</v>
      </c>
      <c r="B23" s="24"/>
      <c r="C23" s="24">
        <v>1</v>
      </c>
      <c r="D23" s="24">
        <v>1</v>
      </c>
      <c r="E23" s="24">
        <v>1</v>
      </c>
      <c r="F23" s="24"/>
      <c r="G23" s="24"/>
      <c r="H23" s="24"/>
      <c r="I23" s="24"/>
      <c r="J23" s="24"/>
      <c r="K23" s="24">
        <v>1</v>
      </c>
      <c r="L23" s="24"/>
      <c r="M23" s="24"/>
      <c r="N23" s="24">
        <v>1</v>
      </c>
      <c r="O23" s="24"/>
      <c r="P23" s="24"/>
      <c r="Q23" s="24"/>
      <c r="R23" s="24"/>
      <c r="S23" s="25">
        <v>179.79</v>
      </c>
      <c r="T23" s="40">
        <f t="shared" si="0"/>
        <v>204.79</v>
      </c>
      <c r="U23" s="23">
        <v>1</v>
      </c>
      <c r="V23" s="23"/>
      <c r="W23" s="23"/>
      <c r="X23" s="23">
        <v>1</v>
      </c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6">
        <v>189.46</v>
      </c>
      <c r="AM23" s="40">
        <f t="shared" si="1"/>
        <v>199.46</v>
      </c>
      <c r="AN23" s="26">
        <f t="shared" si="2"/>
        <v>404.25</v>
      </c>
      <c r="AO23" s="41">
        <v>16</v>
      </c>
    </row>
    <row r="24" spans="1:42" x14ac:dyDescent="0.3">
      <c r="A24" s="49" t="s">
        <v>86</v>
      </c>
      <c r="B24" s="23"/>
      <c r="C24" s="23"/>
      <c r="D24" s="23"/>
      <c r="E24" s="23"/>
      <c r="F24" s="23"/>
      <c r="G24" s="23">
        <v>1</v>
      </c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6">
        <v>188.44</v>
      </c>
      <c r="T24" s="40">
        <f t="shared" si="0"/>
        <v>193.44</v>
      </c>
      <c r="U24" s="23"/>
      <c r="V24" s="23"/>
      <c r="W24" s="23"/>
      <c r="X24" s="23">
        <v>1</v>
      </c>
      <c r="Y24" s="23"/>
      <c r="Z24" s="23"/>
      <c r="AA24" s="23"/>
      <c r="AB24" s="23"/>
      <c r="AC24" s="23"/>
      <c r="AD24" s="23" t="s">
        <v>129</v>
      </c>
      <c r="AE24" s="23"/>
      <c r="AF24" s="23"/>
      <c r="AG24" s="23"/>
      <c r="AH24" s="23"/>
      <c r="AI24" s="23"/>
      <c r="AJ24" s="23"/>
      <c r="AK24" s="23"/>
      <c r="AL24" s="26" t="s">
        <v>129</v>
      </c>
      <c r="AM24" s="40" t="e">
        <f t="shared" si="1"/>
        <v>#VALUE!</v>
      </c>
      <c r="AN24" s="26" t="e">
        <f t="shared" si="2"/>
        <v>#VALUE!</v>
      </c>
      <c r="AO24" s="41">
        <v>17</v>
      </c>
    </row>
    <row r="25" spans="1:42" x14ac:dyDescent="0.3">
      <c r="A25" s="42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9"/>
      <c r="T25" s="30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30"/>
      <c r="AM25" s="30"/>
      <c r="AN25" s="30"/>
      <c r="AO25" s="43"/>
    </row>
    <row r="26" spans="1:42" x14ac:dyDescent="0.3">
      <c r="A26" s="42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9"/>
      <c r="T26" s="30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30"/>
      <c r="AM26" s="30"/>
      <c r="AN26" s="30"/>
      <c r="AO26" s="43"/>
    </row>
    <row r="27" spans="1:42" x14ac:dyDescent="0.3">
      <c r="A27" s="42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9"/>
      <c r="T27" s="30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30"/>
      <c r="AM27" s="30"/>
      <c r="AN27" s="30"/>
      <c r="AO27" s="43"/>
    </row>
    <row r="28" spans="1:42" x14ac:dyDescent="0.3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30"/>
      <c r="T28" s="30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30"/>
      <c r="AM28" s="30"/>
      <c r="AN28" s="30"/>
      <c r="AO28" s="43"/>
      <c r="AP28" s="45"/>
    </row>
    <row r="29" spans="1:42" x14ac:dyDescent="0.3">
      <c r="A29" s="42"/>
      <c r="B29" s="42"/>
      <c r="C29" s="42"/>
      <c r="D29" s="42"/>
      <c r="E29" s="42"/>
      <c r="F29" s="44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30"/>
      <c r="T29" s="30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30"/>
      <c r="AM29" s="30"/>
      <c r="AN29" s="30"/>
      <c r="AO29" s="43"/>
      <c r="AP29" s="45"/>
    </row>
    <row r="30" spans="1:42" x14ac:dyDescent="0.3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30"/>
      <c r="T30" s="30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30"/>
      <c r="AM30" s="30"/>
      <c r="AN30" s="30"/>
      <c r="AO30" s="43"/>
      <c r="AP30" s="45"/>
    </row>
    <row r="31" spans="1:42" x14ac:dyDescent="0.3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30"/>
      <c r="T31" s="30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30"/>
      <c r="AM31" s="30"/>
      <c r="AN31" s="30"/>
      <c r="AO31" s="43"/>
      <c r="AP31" s="45"/>
    </row>
    <row r="32" spans="1:42" x14ac:dyDescent="0.3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30"/>
      <c r="T32" s="30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30"/>
      <c r="AM32" s="30"/>
      <c r="AN32" s="30"/>
      <c r="AO32" s="43"/>
      <c r="AP32" s="45"/>
    </row>
    <row r="33" spans="1:42" x14ac:dyDescent="0.3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30"/>
      <c r="T33" s="30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30"/>
      <c r="AM33" s="30"/>
      <c r="AN33" s="30"/>
      <c r="AO33" s="43"/>
      <c r="AP33" s="45"/>
    </row>
    <row r="34" spans="1:42" x14ac:dyDescent="0.3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30"/>
      <c r="T34" s="30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30"/>
      <c r="AM34" s="30"/>
      <c r="AN34" s="30"/>
      <c r="AO34" s="43"/>
      <c r="AP34" s="45"/>
    </row>
    <row r="35" spans="1:42" x14ac:dyDescent="0.3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30"/>
      <c r="T35" s="30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30"/>
      <c r="AM35" s="30"/>
      <c r="AN35" s="30"/>
      <c r="AO35" s="43"/>
      <c r="AP35" s="45"/>
    </row>
    <row r="36" spans="1:42" x14ac:dyDescent="0.3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30"/>
      <c r="T36" s="30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30"/>
      <c r="AM36" s="30"/>
      <c r="AN36" s="30"/>
      <c r="AO36" s="43"/>
      <c r="AP36" s="45"/>
    </row>
    <row r="37" spans="1:42" x14ac:dyDescent="0.3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30"/>
      <c r="T37" s="30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30"/>
      <c r="AM37" s="30"/>
      <c r="AN37" s="30"/>
      <c r="AO37" s="43"/>
      <c r="AP37" s="45"/>
    </row>
    <row r="38" spans="1:42" x14ac:dyDescent="0.3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30"/>
      <c r="T38" s="30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30"/>
      <c r="AM38" s="30"/>
      <c r="AN38" s="30"/>
      <c r="AO38" s="43"/>
      <c r="AP38" s="45"/>
    </row>
    <row r="39" spans="1:42" x14ac:dyDescent="0.3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30"/>
      <c r="T39" s="30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30"/>
      <c r="AM39" s="30"/>
      <c r="AN39" s="30"/>
      <c r="AO39" s="43"/>
      <c r="AP39" s="45"/>
    </row>
    <row r="40" spans="1:42" x14ac:dyDescent="0.3">
      <c r="A40" s="42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30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30"/>
      <c r="AM40" s="30"/>
      <c r="AN40" s="30"/>
      <c r="AO40" s="43"/>
      <c r="AP40" s="45"/>
    </row>
    <row r="41" spans="1:42" x14ac:dyDescent="0.3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30"/>
      <c r="T41" s="30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30"/>
      <c r="AM41" s="30"/>
      <c r="AN41" s="30"/>
      <c r="AO41" s="43"/>
      <c r="AP41" s="45"/>
    </row>
    <row r="42" spans="1:42" x14ac:dyDescent="0.3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30"/>
      <c r="T42" s="30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30"/>
      <c r="AM42" s="30"/>
      <c r="AN42" s="30"/>
      <c r="AO42" s="43"/>
      <c r="AP42" s="45"/>
    </row>
    <row r="43" spans="1:42" x14ac:dyDescent="0.3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30"/>
      <c r="T43" s="30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30"/>
      <c r="AM43" s="30"/>
      <c r="AN43" s="30"/>
      <c r="AO43" s="43"/>
      <c r="AP43" s="45"/>
    </row>
    <row r="44" spans="1:42" x14ac:dyDescent="0.3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</row>
    <row r="45" spans="1:42" x14ac:dyDescent="0.3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</row>
    <row r="46" spans="1:42" x14ac:dyDescent="0.3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</row>
    <row r="47" spans="1:42" x14ac:dyDescent="0.3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</row>
    <row r="48" spans="1:42" x14ac:dyDescent="0.3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</row>
  </sheetData>
  <sortState ref="A8:AO24">
    <sortCondition ref="AN8:AN24"/>
  </sortState>
  <mergeCells count="10">
    <mergeCell ref="B6:N6"/>
    <mergeCell ref="O6:R6"/>
    <mergeCell ref="U6:AG6"/>
    <mergeCell ref="AH6:AK6"/>
    <mergeCell ref="B1:T1"/>
    <mergeCell ref="U1:AM1"/>
    <mergeCell ref="B5:N5"/>
    <mergeCell ref="O5:R5"/>
    <mergeCell ref="U5:AG5"/>
    <mergeCell ref="AH5:AK5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P43"/>
  <sheetViews>
    <sheetView zoomScaleNormal="100" workbookViewId="0">
      <selection activeCell="AT19" sqref="AT19"/>
    </sheetView>
  </sheetViews>
  <sheetFormatPr defaultRowHeight="14.4" x14ac:dyDescent="0.3"/>
  <cols>
    <col min="1" max="1" width="16.5546875" bestFit="1" customWidth="1"/>
    <col min="2" max="10" width="1.88671875" bestFit="1" customWidth="1"/>
    <col min="11" max="14" width="2.6640625" bestFit="1" customWidth="1"/>
    <col min="15" max="15" width="2.88671875" customWidth="1"/>
    <col min="16" max="16" width="2.44140625" customWidth="1"/>
    <col min="17" max="17" width="3.21875" customWidth="1"/>
    <col min="18" max="18" width="3.6640625" customWidth="1"/>
    <col min="19" max="19" width="5.6640625" customWidth="1"/>
    <col min="20" max="20" width="7.33203125" customWidth="1"/>
    <col min="21" max="29" width="1.88671875" bestFit="1" customWidth="1"/>
    <col min="30" max="33" width="2.6640625" bestFit="1" customWidth="1"/>
    <col min="34" max="34" width="2.5546875" customWidth="1"/>
    <col min="35" max="35" width="2.21875" customWidth="1"/>
    <col min="36" max="36" width="2.77734375" customWidth="1"/>
    <col min="37" max="37" width="3.33203125" customWidth="1"/>
    <col min="38" max="41" width="5.6640625" customWidth="1"/>
  </cols>
  <sheetData>
    <row r="1" spans="1:41" ht="15" x14ac:dyDescent="0.25">
      <c r="A1" s="1" t="s">
        <v>11</v>
      </c>
      <c r="B1" s="79" t="s">
        <v>12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1"/>
      <c r="U1" s="79" t="s">
        <v>13</v>
      </c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1"/>
      <c r="AN1" s="31"/>
      <c r="AO1" s="32"/>
    </row>
    <row r="2" spans="1:41" ht="15" x14ac:dyDescent="0.25">
      <c r="A2" s="59" t="s">
        <v>21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6"/>
      <c r="T2" s="33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6"/>
      <c r="AM2" s="34"/>
      <c r="AN2" s="35"/>
      <c r="AO2" s="36"/>
    </row>
    <row r="3" spans="1:41" ht="15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6"/>
      <c r="T3" s="33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6"/>
      <c r="AM3" s="34"/>
      <c r="AN3" s="35"/>
      <c r="AO3" s="36"/>
    </row>
    <row r="4" spans="1:41" ht="15" x14ac:dyDescent="0.25">
      <c r="A4" s="4"/>
      <c r="B4" s="9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4"/>
      <c r="S4" s="10"/>
      <c r="T4" s="33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6"/>
      <c r="AM4" s="34"/>
      <c r="AN4" s="35"/>
      <c r="AO4" s="36"/>
    </row>
    <row r="5" spans="1:41" ht="15" x14ac:dyDescent="0.25">
      <c r="A5" s="12"/>
      <c r="B5" s="76" t="s">
        <v>0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6" t="s">
        <v>1</v>
      </c>
      <c r="P5" s="77"/>
      <c r="Q5" s="77"/>
      <c r="R5" s="78"/>
      <c r="S5" s="10"/>
      <c r="T5" s="33" t="s">
        <v>15</v>
      </c>
      <c r="U5" s="76" t="s">
        <v>0</v>
      </c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6" t="s">
        <v>1</v>
      </c>
      <c r="AI5" s="77"/>
      <c r="AJ5" s="77"/>
      <c r="AK5" s="78"/>
      <c r="AL5" s="10"/>
      <c r="AM5" s="33" t="s">
        <v>16</v>
      </c>
      <c r="AN5" s="35" t="s">
        <v>17</v>
      </c>
      <c r="AO5" s="36"/>
    </row>
    <row r="6" spans="1:41" ht="15" x14ac:dyDescent="0.25">
      <c r="A6" s="12"/>
      <c r="B6" s="76" t="s">
        <v>3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6" t="s">
        <v>4</v>
      </c>
      <c r="P6" s="77"/>
      <c r="Q6" s="77"/>
      <c r="R6" s="78"/>
      <c r="S6" s="13" t="s">
        <v>5</v>
      </c>
      <c r="T6" s="33" t="s">
        <v>6</v>
      </c>
      <c r="U6" s="76" t="s">
        <v>3</v>
      </c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6" t="s">
        <v>4</v>
      </c>
      <c r="AI6" s="77"/>
      <c r="AJ6" s="77"/>
      <c r="AK6" s="78"/>
      <c r="AL6" s="13" t="s">
        <v>5</v>
      </c>
      <c r="AM6" s="33" t="s">
        <v>6</v>
      </c>
      <c r="AN6" s="35" t="s">
        <v>6</v>
      </c>
      <c r="AO6" s="36"/>
    </row>
    <row r="7" spans="1:41" ht="15" x14ac:dyDescent="0.25">
      <c r="A7" s="15" t="s">
        <v>8</v>
      </c>
      <c r="B7" s="16">
        <v>1</v>
      </c>
      <c r="C7" s="17">
        <v>2</v>
      </c>
      <c r="D7" s="17">
        <v>3</v>
      </c>
      <c r="E7" s="17">
        <v>4</v>
      </c>
      <c r="F7" s="17">
        <v>5</v>
      </c>
      <c r="G7" s="17">
        <v>6</v>
      </c>
      <c r="H7" s="17">
        <v>7</v>
      </c>
      <c r="I7" s="17">
        <v>8</v>
      </c>
      <c r="J7" s="17">
        <v>9</v>
      </c>
      <c r="K7" s="17">
        <v>10</v>
      </c>
      <c r="L7" s="17">
        <v>11</v>
      </c>
      <c r="M7" s="17">
        <v>12</v>
      </c>
      <c r="N7" s="17">
        <v>13</v>
      </c>
      <c r="O7" s="18">
        <v>5</v>
      </c>
      <c r="P7" s="19">
        <v>8</v>
      </c>
      <c r="Q7" s="19">
        <v>10</v>
      </c>
      <c r="R7" s="15" t="s">
        <v>9</v>
      </c>
      <c r="S7" s="20" t="s">
        <v>10</v>
      </c>
      <c r="T7" s="37" t="s">
        <v>10</v>
      </c>
      <c r="U7" s="16">
        <v>1</v>
      </c>
      <c r="V7" s="17">
        <v>2</v>
      </c>
      <c r="W7" s="17">
        <v>3</v>
      </c>
      <c r="X7" s="17">
        <v>4</v>
      </c>
      <c r="Y7" s="17">
        <v>5</v>
      </c>
      <c r="Z7" s="17">
        <v>6</v>
      </c>
      <c r="AA7" s="17">
        <v>7</v>
      </c>
      <c r="AB7" s="17">
        <v>8</v>
      </c>
      <c r="AC7" s="17">
        <v>9</v>
      </c>
      <c r="AD7" s="17">
        <v>10</v>
      </c>
      <c r="AE7" s="17">
        <v>11</v>
      </c>
      <c r="AF7" s="17">
        <v>12</v>
      </c>
      <c r="AG7" s="17">
        <v>13</v>
      </c>
      <c r="AH7" s="18">
        <v>5</v>
      </c>
      <c r="AI7" s="19">
        <v>8</v>
      </c>
      <c r="AJ7" s="19">
        <v>10</v>
      </c>
      <c r="AK7" s="15" t="s">
        <v>9</v>
      </c>
      <c r="AL7" s="20" t="s">
        <v>10</v>
      </c>
      <c r="AM7" s="37" t="s">
        <v>10</v>
      </c>
      <c r="AN7" s="38" t="s">
        <v>10</v>
      </c>
      <c r="AO7" s="39" t="s">
        <v>18</v>
      </c>
    </row>
    <row r="8" spans="1:41" x14ac:dyDescent="0.3">
      <c r="A8" s="83" t="s">
        <v>54</v>
      </c>
      <c r="B8" s="74"/>
      <c r="C8" s="74"/>
      <c r="D8" s="74"/>
      <c r="E8" s="74">
        <v>1</v>
      </c>
      <c r="F8" s="74"/>
      <c r="G8" s="74">
        <v>1</v>
      </c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40">
        <v>154.41999999999999</v>
      </c>
      <c r="T8" s="40">
        <f>S8+(SUM(B8:N8)*5)+O8+P8+Q8+R8</f>
        <v>164.42</v>
      </c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40">
        <v>152.06</v>
      </c>
      <c r="AM8" s="40">
        <f>AL8+(SUM(U8:AG8)*5)+AH8+AI8+AJ8+AK8</f>
        <v>152.06</v>
      </c>
      <c r="AN8" s="40">
        <f>SUM(AM8,T8)</f>
        <v>316.48</v>
      </c>
      <c r="AO8" s="75">
        <v>1</v>
      </c>
    </row>
    <row r="9" spans="1:41" x14ac:dyDescent="0.3">
      <c r="A9" s="84" t="s">
        <v>53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>
        <v>1</v>
      </c>
      <c r="N9" s="74"/>
      <c r="O9" s="74"/>
      <c r="P9" s="74"/>
      <c r="Q9" s="74"/>
      <c r="R9" s="74"/>
      <c r="S9" s="40">
        <v>157.99</v>
      </c>
      <c r="T9" s="40">
        <f>S9+(SUM(B9:N9)*5)+O9+P9+Q9+R9</f>
        <v>162.99</v>
      </c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40">
        <v>155.35</v>
      </c>
      <c r="AM9" s="40">
        <f>AL9+(SUM(U9:AG9)*5)+AH9+AI9+AJ9+AK9</f>
        <v>155.35</v>
      </c>
      <c r="AN9" s="40">
        <f>SUM(AM9,T9)</f>
        <v>318.34000000000003</v>
      </c>
      <c r="AO9" s="75">
        <v>2</v>
      </c>
    </row>
    <row r="10" spans="1:41" x14ac:dyDescent="0.3">
      <c r="A10" s="83" t="s">
        <v>95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40">
        <v>154.31</v>
      </c>
      <c r="T10" s="40">
        <f>S10+(SUM(B10:N10)*5)+O10+P10+Q10+R10</f>
        <v>154.31</v>
      </c>
      <c r="U10" s="74">
        <v>1</v>
      </c>
      <c r="V10" s="74"/>
      <c r="W10" s="74"/>
      <c r="X10" s="74"/>
      <c r="Y10" s="74"/>
      <c r="Z10" s="74"/>
      <c r="AA10" s="74"/>
      <c r="AB10" s="74"/>
      <c r="AC10" s="74"/>
      <c r="AD10" s="74">
        <v>1</v>
      </c>
      <c r="AE10" s="74"/>
      <c r="AF10" s="74"/>
      <c r="AG10" s="74"/>
      <c r="AH10" s="74"/>
      <c r="AI10" s="74"/>
      <c r="AJ10" s="74"/>
      <c r="AK10" s="74"/>
      <c r="AL10" s="40">
        <v>156.59</v>
      </c>
      <c r="AM10" s="40">
        <f>AL10+(SUM(U10:AG10)*5)+AH10+AI10+AJ10+AK10</f>
        <v>166.59</v>
      </c>
      <c r="AN10" s="40">
        <f>SUM(AM10,T10)</f>
        <v>320.89999999999998</v>
      </c>
      <c r="AO10" s="75">
        <v>3</v>
      </c>
    </row>
    <row r="11" spans="1:41" x14ac:dyDescent="0.3">
      <c r="A11" s="83" t="s">
        <v>99</v>
      </c>
      <c r="B11" s="74"/>
      <c r="C11" s="74"/>
      <c r="D11" s="74"/>
      <c r="E11" s="74"/>
      <c r="F11" s="74"/>
      <c r="G11" s="74"/>
      <c r="H11" s="74"/>
      <c r="I11" s="74"/>
      <c r="J11" s="74"/>
      <c r="K11" s="74">
        <v>1</v>
      </c>
      <c r="L11" s="74"/>
      <c r="M11" s="74"/>
      <c r="N11" s="74"/>
      <c r="O11" s="74"/>
      <c r="P11" s="74"/>
      <c r="Q11" s="74"/>
      <c r="R11" s="74"/>
      <c r="S11" s="40">
        <v>159.22999999999999</v>
      </c>
      <c r="T11" s="40">
        <f>S11+(SUM(B11:N11)*5)+O11+P11+Q11+R11</f>
        <v>164.23</v>
      </c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40">
        <v>159.13</v>
      </c>
      <c r="AM11" s="40">
        <f>AL11+(SUM(U11:AG11)*5)+AH11+AI11+AJ11+AK11</f>
        <v>159.13</v>
      </c>
      <c r="AN11" s="40">
        <f>SUM(AM11,T11)</f>
        <v>323.36</v>
      </c>
      <c r="AO11" s="75">
        <v>4</v>
      </c>
    </row>
    <row r="12" spans="1:41" x14ac:dyDescent="0.3">
      <c r="A12" s="84" t="s">
        <v>26</v>
      </c>
      <c r="B12" s="74"/>
      <c r="C12" s="74"/>
      <c r="D12" s="74"/>
      <c r="E12" s="74">
        <v>1</v>
      </c>
      <c r="F12" s="74"/>
      <c r="G12" s="74"/>
      <c r="H12" s="74"/>
      <c r="I12" s="74"/>
      <c r="J12" s="74"/>
      <c r="K12" s="74"/>
      <c r="L12" s="74"/>
      <c r="M12" s="74">
        <v>1</v>
      </c>
      <c r="N12" s="74"/>
      <c r="O12" s="74"/>
      <c r="P12" s="74"/>
      <c r="Q12" s="74"/>
      <c r="R12" s="74"/>
      <c r="S12" s="40">
        <v>158.28</v>
      </c>
      <c r="T12" s="40">
        <f>S12+(SUM(B12:N12)*5)+O12+P12+Q12+R12</f>
        <v>168.28</v>
      </c>
      <c r="U12" s="74"/>
      <c r="V12" s="74"/>
      <c r="W12" s="74"/>
      <c r="X12" s="74">
        <v>1</v>
      </c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40">
        <v>157.02000000000001</v>
      </c>
      <c r="AM12" s="40">
        <f>AL12+(SUM(U12:AG12)*5)+AH12+AI12+AJ12+AK12</f>
        <v>162.02000000000001</v>
      </c>
      <c r="AN12" s="40">
        <f>SUM(AM12,T12)</f>
        <v>330.3</v>
      </c>
      <c r="AO12" s="75">
        <v>5</v>
      </c>
    </row>
    <row r="13" spans="1:41" x14ac:dyDescent="0.3">
      <c r="A13" s="83" t="s">
        <v>89</v>
      </c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40">
        <v>161.91</v>
      </c>
      <c r="T13" s="40">
        <f>S13+(SUM(B13:N13)*5)+O13+P13+Q13+R13</f>
        <v>161.91</v>
      </c>
      <c r="U13" s="74"/>
      <c r="V13" s="74"/>
      <c r="W13" s="74"/>
      <c r="X13" s="74">
        <v>1</v>
      </c>
      <c r="Y13" s="74"/>
      <c r="Z13" s="74"/>
      <c r="AA13" s="74"/>
      <c r="AB13" s="74"/>
      <c r="AC13" s="74"/>
      <c r="AD13" s="74">
        <v>1</v>
      </c>
      <c r="AE13" s="74"/>
      <c r="AF13" s="74"/>
      <c r="AG13" s="74"/>
      <c r="AH13" s="74"/>
      <c r="AI13" s="74"/>
      <c r="AJ13" s="74"/>
      <c r="AK13" s="74"/>
      <c r="AL13" s="40">
        <v>158.51</v>
      </c>
      <c r="AM13" s="40">
        <f>AL13+(SUM(U13:AG13)*5)+AH13+AI13+AJ13+AK13</f>
        <v>168.51</v>
      </c>
      <c r="AN13" s="40">
        <f>SUM(AM13,T13)</f>
        <v>330.41999999999996</v>
      </c>
      <c r="AO13" s="75">
        <v>6</v>
      </c>
    </row>
    <row r="14" spans="1:41" x14ac:dyDescent="0.3">
      <c r="A14" s="83" t="s">
        <v>45</v>
      </c>
      <c r="B14" s="74"/>
      <c r="C14" s="74"/>
      <c r="D14" s="74"/>
      <c r="E14" s="74"/>
      <c r="F14" s="74"/>
      <c r="G14" s="74"/>
      <c r="H14" s="74"/>
      <c r="I14" s="74"/>
      <c r="J14" s="74"/>
      <c r="K14" s="74">
        <v>1</v>
      </c>
      <c r="L14" s="74"/>
      <c r="M14" s="74">
        <v>1</v>
      </c>
      <c r="N14" s="74"/>
      <c r="O14" s="74"/>
      <c r="P14" s="74"/>
      <c r="Q14" s="74"/>
      <c r="R14" s="74"/>
      <c r="S14" s="40">
        <v>159.71</v>
      </c>
      <c r="T14" s="40">
        <f>S14+(SUM(B14:N14)*5)+O14+P14+Q14+R14</f>
        <v>169.71</v>
      </c>
      <c r="U14" s="74"/>
      <c r="V14" s="74">
        <v>1</v>
      </c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40">
        <v>157.38999999999999</v>
      </c>
      <c r="AM14" s="40">
        <f>AL14+(SUM(U14:AG14)*5)+AH14+AI14+AJ14+AK14</f>
        <v>162.38999999999999</v>
      </c>
      <c r="AN14" s="40">
        <f>SUM(AM14,T14)</f>
        <v>332.1</v>
      </c>
      <c r="AO14" s="75">
        <v>7</v>
      </c>
    </row>
    <row r="15" spans="1:41" x14ac:dyDescent="0.3">
      <c r="A15" s="83" t="s">
        <v>102</v>
      </c>
      <c r="B15" s="74"/>
      <c r="C15" s="74"/>
      <c r="D15" s="74"/>
      <c r="E15" s="74"/>
      <c r="F15" s="74"/>
      <c r="G15" s="74"/>
      <c r="H15" s="74"/>
      <c r="I15" s="74"/>
      <c r="J15" s="74">
        <v>1</v>
      </c>
      <c r="K15" s="74"/>
      <c r="L15" s="74"/>
      <c r="M15" s="74"/>
      <c r="N15" s="74"/>
      <c r="O15" s="74"/>
      <c r="P15" s="74"/>
      <c r="Q15" s="74"/>
      <c r="R15" s="74"/>
      <c r="S15" s="40">
        <v>168.92</v>
      </c>
      <c r="T15" s="40">
        <f>S15+(SUM(B15:N15)*5)+O15+P15+Q15+R15</f>
        <v>173.92</v>
      </c>
      <c r="U15" s="74"/>
      <c r="V15" s="74">
        <v>1</v>
      </c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40">
        <v>155.16</v>
      </c>
      <c r="AM15" s="40">
        <f>AL15+(SUM(U15:AG15)*5)+AH15+AI15+AJ15+AK15</f>
        <v>160.16</v>
      </c>
      <c r="AN15" s="40">
        <f>SUM(AM15,T15)</f>
        <v>334.08</v>
      </c>
      <c r="AO15" s="75">
        <v>8</v>
      </c>
    </row>
    <row r="16" spans="1:41" x14ac:dyDescent="0.3">
      <c r="A16" s="48" t="s">
        <v>97</v>
      </c>
      <c r="B16" s="24"/>
      <c r="C16" s="24"/>
      <c r="D16" s="24"/>
      <c r="E16" s="24">
        <v>1</v>
      </c>
      <c r="F16" s="24"/>
      <c r="G16" s="24"/>
      <c r="H16" s="24"/>
      <c r="I16" s="24"/>
      <c r="J16" s="24">
        <v>1</v>
      </c>
      <c r="K16" s="24"/>
      <c r="L16" s="24"/>
      <c r="M16" s="24"/>
      <c r="N16" s="24"/>
      <c r="O16" s="24"/>
      <c r="P16" s="24"/>
      <c r="Q16" s="24"/>
      <c r="R16" s="24"/>
      <c r="S16" s="25">
        <v>159.51</v>
      </c>
      <c r="T16" s="40">
        <f>S16+(SUM(B16:N16)*5)+O16+P16+Q16+R16</f>
        <v>169.51</v>
      </c>
      <c r="U16" s="23">
        <v>1</v>
      </c>
      <c r="V16" s="23"/>
      <c r="W16" s="23"/>
      <c r="X16" s="23">
        <v>1</v>
      </c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6">
        <v>156.28</v>
      </c>
      <c r="AM16" s="40">
        <f>AL16+(SUM(U16:AG16)*5)+AH16+AI16+AJ16+AK16</f>
        <v>166.28</v>
      </c>
      <c r="AN16" s="26">
        <f>SUM(AM16,T16)</f>
        <v>335.78999999999996</v>
      </c>
      <c r="AO16" s="41">
        <v>9</v>
      </c>
    </row>
    <row r="17" spans="1:42" x14ac:dyDescent="0.3">
      <c r="A17" s="60" t="s">
        <v>91</v>
      </c>
      <c r="B17" s="23"/>
      <c r="C17" s="23">
        <v>1</v>
      </c>
      <c r="D17" s="23"/>
      <c r="E17" s="23"/>
      <c r="F17" s="23"/>
      <c r="G17" s="23"/>
      <c r="H17" s="23"/>
      <c r="I17" s="23">
        <v>1</v>
      </c>
      <c r="J17" s="23">
        <v>1</v>
      </c>
      <c r="K17" s="23"/>
      <c r="L17" s="23"/>
      <c r="M17" s="23"/>
      <c r="N17" s="23">
        <v>1</v>
      </c>
      <c r="O17" s="23"/>
      <c r="P17" s="23"/>
      <c r="Q17" s="23"/>
      <c r="R17" s="23"/>
      <c r="S17" s="26">
        <v>151.77000000000001</v>
      </c>
      <c r="T17" s="40">
        <f>S17+(SUM(B17:N17)*5)+O17+P17+Q17+R17</f>
        <v>171.77</v>
      </c>
      <c r="U17" s="23"/>
      <c r="V17" s="23"/>
      <c r="W17" s="23">
        <v>1</v>
      </c>
      <c r="X17" s="23"/>
      <c r="Y17" s="23"/>
      <c r="Z17" s="23"/>
      <c r="AA17" s="23"/>
      <c r="AB17" s="23"/>
      <c r="AC17" s="23">
        <v>1</v>
      </c>
      <c r="AD17" s="23">
        <v>1</v>
      </c>
      <c r="AE17" s="23"/>
      <c r="AF17" s="23"/>
      <c r="AG17" s="23"/>
      <c r="AH17" s="23"/>
      <c r="AI17" s="23"/>
      <c r="AJ17" s="23"/>
      <c r="AK17" s="23"/>
      <c r="AL17" s="26">
        <v>150.87</v>
      </c>
      <c r="AM17" s="40">
        <f>AL17+(SUM(U17:AG17)*5)+AH17+AI17+AJ17+AK17</f>
        <v>165.87</v>
      </c>
      <c r="AN17" s="26">
        <f>SUM(AM17,T17)</f>
        <v>337.64</v>
      </c>
      <c r="AO17" s="41">
        <v>10</v>
      </c>
    </row>
    <row r="18" spans="1:42" x14ac:dyDescent="0.3">
      <c r="A18" s="48" t="s">
        <v>93</v>
      </c>
      <c r="B18" s="24"/>
      <c r="C18" s="24">
        <v>1</v>
      </c>
      <c r="D18" s="24"/>
      <c r="E18" s="24"/>
      <c r="F18" s="24"/>
      <c r="G18" s="24"/>
      <c r="H18" s="24"/>
      <c r="I18" s="24"/>
      <c r="J18" s="24"/>
      <c r="K18" s="24">
        <v>1</v>
      </c>
      <c r="L18" s="24"/>
      <c r="M18" s="24"/>
      <c r="N18" s="24"/>
      <c r="O18" s="24"/>
      <c r="P18" s="24"/>
      <c r="Q18" s="24"/>
      <c r="R18" s="24"/>
      <c r="S18" s="25">
        <v>155.19999999999999</v>
      </c>
      <c r="T18" s="40">
        <f>S18+(SUM(B18:N18)*5)+O18+P18+Q18+R18</f>
        <v>165.2</v>
      </c>
      <c r="U18" s="23"/>
      <c r="V18" s="23"/>
      <c r="W18" s="23"/>
      <c r="X18" s="23"/>
      <c r="Y18" s="23">
        <v>1</v>
      </c>
      <c r="Z18" s="23"/>
      <c r="AA18" s="23"/>
      <c r="AB18" s="23"/>
      <c r="AC18" s="23"/>
      <c r="AD18" s="23"/>
      <c r="AE18" s="23"/>
      <c r="AF18" s="23">
        <v>1</v>
      </c>
      <c r="AG18" s="23">
        <v>1</v>
      </c>
      <c r="AH18" s="23"/>
      <c r="AI18" s="23"/>
      <c r="AJ18" s="23"/>
      <c r="AK18" s="23"/>
      <c r="AL18" s="26">
        <v>162.29</v>
      </c>
      <c r="AM18" s="40">
        <f>AL18+(SUM(U18:AG18)*5)+AH18+AI18+AJ18+AK18</f>
        <v>177.29</v>
      </c>
      <c r="AN18" s="26">
        <f>SUM(AM18,T18)</f>
        <v>342.49</v>
      </c>
      <c r="AO18" s="41">
        <v>11</v>
      </c>
    </row>
    <row r="19" spans="1:42" x14ac:dyDescent="0.3">
      <c r="A19" s="48" t="s">
        <v>30</v>
      </c>
      <c r="B19" s="24"/>
      <c r="C19" s="24"/>
      <c r="D19" s="24"/>
      <c r="E19" s="24">
        <v>1</v>
      </c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5">
        <v>174.13</v>
      </c>
      <c r="T19" s="40">
        <f>S19+(SUM(B19:N19)*5)+O19+P19+Q19+R19</f>
        <v>179.13</v>
      </c>
      <c r="U19" s="23"/>
      <c r="V19" s="23"/>
      <c r="W19" s="23">
        <v>1</v>
      </c>
      <c r="X19" s="23">
        <v>1</v>
      </c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6">
        <v>163.93</v>
      </c>
      <c r="AM19" s="40">
        <f>AL19+(SUM(U19:AG19)*5)+AH19+AI19+AJ19+AK19</f>
        <v>173.93</v>
      </c>
      <c r="AN19" s="26">
        <f>SUM(AM19,T19)</f>
        <v>353.06</v>
      </c>
      <c r="AO19" s="41">
        <v>12</v>
      </c>
    </row>
    <row r="20" spans="1:42" x14ac:dyDescent="0.3">
      <c r="A20" s="48" t="s">
        <v>45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5">
        <v>174.58</v>
      </c>
      <c r="T20" s="40">
        <f>S20+(SUM(B20:N20)*5)+O20+P20+Q20+R20</f>
        <v>174.58</v>
      </c>
      <c r="U20" s="24"/>
      <c r="V20" s="24"/>
      <c r="W20" s="24"/>
      <c r="X20" s="24"/>
      <c r="Y20" s="24"/>
      <c r="Z20" s="24"/>
      <c r="AA20" s="24"/>
      <c r="AB20" s="24"/>
      <c r="AC20" s="24">
        <v>1</v>
      </c>
      <c r="AD20" s="24"/>
      <c r="AE20" s="24"/>
      <c r="AF20" s="24"/>
      <c r="AG20" s="24">
        <v>1</v>
      </c>
      <c r="AH20" s="24"/>
      <c r="AI20" s="24"/>
      <c r="AJ20" s="24"/>
      <c r="AK20" s="24"/>
      <c r="AL20" s="25">
        <v>170.32</v>
      </c>
      <c r="AM20" s="40">
        <f>AL20+(SUM(U20:AG20)*5)+AH20+AI20+AJ20+AK20</f>
        <v>180.32</v>
      </c>
      <c r="AN20" s="26">
        <f>SUM(AM20,T20)</f>
        <v>354.9</v>
      </c>
      <c r="AO20" s="41">
        <v>13</v>
      </c>
    </row>
    <row r="21" spans="1:42" x14ac:dyDescent="0.3">
      <c r="A21" s="60" t="s">
        <v>25</v>
      </c>
      <c r="B21" s="24">
        <v>1</v>
      </c>
      <c r="C21" s="24"/>
      <c r="D21" s="24">
        <v>1</v>
      </c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5">
        <v>173</v>
      </c>
      <c r="T21" s="40">
        <f>S21+(SUM(B21:N21)*5)+O21+P21+Q21+R21</f>
        <v>183</v>
      </c>
      <c r="U21" s="23"/>
      <c r="V21" s="23"/>
      <c r="W21" s="23"/>
      <c r="X21" s="23"/>
      <c r="Y21" s="23"/>
      <c r="Z21" s="23"/>
      <c r="AA21" s="23"/>
      <c r="AB21" s="23"/>
      <c r="AC21" s="23">
        <v>1</v>
      </c>
      <c r="AD21" s="23"/>
      <c r="AE21" s="23"/>
      <c r="AF21" s="23"/>
      <c r="AG21" s="23"/>
      <c r="AH21" s="23"/>
      <c r="AI21" s="23"/>
      <c r="AJ21" s="23"/>
      <c r="AK21" s="23"/>
      <c r="AL21" s="26">
        <v>167.14</v>
      </c>
      <c r="AM21" s="40">
        <f>AL21+(SUM(U21:AG21)*5)+AH21+AI21+AJ21+AK21</f>
        <v>172.14</v>
      </c>
      <c r="AN21" s="26">
        <f>SUM(AM21,T21)</f>
        <v>355.14</v>
      </c>
      <c r="AO21" s="41">
        <v>14</v>
      </c>
    </row>
    <row r="22" spans="1:42" x14ac:dyDescent="0.3">
      <c r="A22" s="48" t="s">
        <v>92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5">
        <v>181.7</v>
      </c>
      <c r="T22" s="40">
        <f>S22+(SUM(B22:N22)*5)+O22+P22+Q22+R22</f>
        <v>181.7</v>
      </c>
      <c r="U22" s="24">
        <v>1</v>
      </c>
      <c r="V22" s="24"/>
      <c r="W22" s="24"/>
      <c r="X22" s="24"/>
      <c r="Y22" s="24"/>
      <c r="Z22" s="24"/>
      <c r="AA22" s="24"/>
      <c r="AB22" s="24"/>
      <c r="AC22" s="24">
        <v>1</v>
      </c>
      <c r="AD22" s="24"/>
      <c r="AE22" s="24"/>
      <c r="AF22" s="24"/>
      <c r="AG22" s="24"/>
      <c r="AH22" s="24"/>
      <c r="AI22" s="24"/>
      <c r="AJ22" s="24"/>
      <c r="AK22" s="24"/>
      <c r="AL22" s="25">
        <v>163.83000000000001</v>
      </c>
      <c r="AM22" s="40">
        <f>AL22+(SUM(U22:AG22)*5)+AH22+AI22+AJ22+AK22</f>
        <v>173.83</v>
      </c>
      <c r="AN22" s="26">
        <f>SUM(AM22,T22)</f>
        <v>355.53</v>
      </c>
      <c r="AO22" s="41">
        <v>15</v>
      </c>
    </row>
    <row r="23" spans="1:42" x14ac:dyDescent="0.3">
      <c r="A23" s="48" t="s">
        <v>94</v>
      </c>
      <c r="B23" s="24"/>
      <c r="C23" s="24"/>
      <c r="D23" s="24"/>
      <c r="E23" s="24"/>
      <c r="F23" s="24"/>
      <c r="G23" s="24"/>
      <c r="H23" s="24"/>
      <c r="I23" s="24">
        <v>1</v>
      </c>
      <c r="J23" s="24"/>
      <c r="K23" s="24"/>
      <c r="L23" s="24"/>
      <c r="M23" s="24"/>
      <c r="N23" s="24"/>
      <c r="O23" s="24"/>
      <c r="P23" s="24"/>
      <c r="Q23" s="24"/>
      <c r="R23" s="24"/>
      <c r="S23" s="25">
        <v>185.9</v>
      </c>
      <c r="T23" s="40">
        <f>S23+(SUM(B23:N23)*5)+O23+P23+Q23+R23</f>
        <v>190.9</v>
      </c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6">
        <v>169.09</v>
      </c>
      <c r="AM23" s="40">
        <f>AL23+(SUM(U23:AG23)*5)+AH23+AI23+AJ23+AK23</f>
        <v>169.09</v>
      </c>
      <c r="AN23" s="26">
        <f>SUM(AM23,T23)</f>
        <v>359.99</v>
      </c>
      <c r="AO23" s="41">
        <v>16</v>
      </c>
    </row>
    <row r="24" spans="1:42" x14ac:dyDescent="0.3">
      <c r="A24" s="48" t="s">
        <v>96</v>
      </c>
      <c r="B24" s="24"/>
      <c r="C24" s="24"/>
      <c r="D24" s="24"/>
      <c r="E24" s="24"/>
      <c r="F24" s="24"/>
      <c r="G24" s="24"/>
      <c r="H24" s="24"/>
      <c r="I24" s="24">
        <v>1</v>
      </c>
      <c r="J24" s="24"/>
      <c r="K24" s="24"/>
      <c r="L24" s="24"/>
      <c r="M24" s="24"/>
      <c r="N24" s="24"/>
      <c r="O24" s="24"/>
      <c r="P24" s="24"/>
      <c r="Q24" s="24"/>
      <c r="R24" s="24"/>
      <c r="S24" s="25">
        <v>185.18</v>
      </c>
      <c r="T24" s="40">
        <f>S24+(SUM(B24:N24)*5)+O24+P24+Q24+R24</f>
        <v>190.18</v>
      </c>
      <c r="U24" s="23"/>
      <c r="V24" s="23">
        <v>1</v>
      </c>
      <c r="W24" s="23"/>
      <c r="X24" s="23">
        <v>1</v>
      </c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6">
        <v>162.71</v>
      </c>
      <c r="AM24" s="40">
        <f>AL24+(SUM(U24:AG24)*5)+AH24+AI24+AJ24+AK24</f>
        <v>172.71</v>
      </c>
      <c r="AN24" s="26">
        <f>SUM(AM24,T24)</f>
        <v>362.89</v>
      </c>
      <c r="AO24" s="41">
        <v>17</v>
      </c>
    </row>
    <row r="25" spans="1:42" x14ac:dyDescent="0.3">
      <c r="A25" s="48" t="s">
        <v>101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6">
        <v>171.65</v>
      </c>
      <c r="T25" s="40">
        <f>S25+(SUM(B25:N25)*5)+O25+P25+Q25+R25</f>
        <v>171.65</v>
      </c>
      <c r="U25" s="23"/>
      <c r="V25" s="23"/>
      <c r="W25" s="23"/>
      <c r="X25" s="23"/>
      <c r="Y25" s="23">
        <v>1</v>
      </c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>
        <v>20</v>
      </c>
      <c r="AL25" s="26">
        <v>173.73</v>
      </c>
      <c r="AM25" s="40">
        <f>AL25+(SUM(U25:AG25)*5)+AH25+AI25+AJ25+AK25</f>
        <v>198.73</v>
      </c>
      <c r="AN25" s="26">
        <f>SUM(AM25,T25)</f>
        <v>370.38</v>
      </c>
      <c r="AO25" s="41">
        <v>18</v>
      </c>
    </row>
    <row r="26" spans="1:42" x14ac:dyDescent="0.3">
      <c r="A26" s="48" t="s">
        <v>90</v>
      </c>
      <c r="B26" s="24"/>
      <c r="C26" s="24"/>
      <c r="D26" s="24"/>
      <c r="E26" s="24"/>
      <c r="F26" s="24"/>
      <c r="G26" s="24"/>
      <c r="H26" s="24">
        <v>1</v>
      </c>
      <c r="I26" s="24"/>
      <c r="J26" s="24">
        <v>1</v>
      </c>
      <c r="K26" s="24"/>
      <c r="L26" s="24"/>
      <c r="M26" s="24"/>
      <c r="N26" s="24"/>
      <c r="O26" s="24"/>
      <c r="P26" s="24"/>
      <c r="Q26" s="24"/>
      <c r="R26" s="24"/>
      <c r="S26" s="25">
        <v>182.39</v>
      </c>
      <c r="T26" s="40">
        <f>S26+(SUM(B26:N26)*5)+O26+P26+Q26+R26</f>
        <v>192.39</v>
      </c>
      <c r="U26" s="23"/>
      <c r="V26" s="23"/>
      <c r="W26" s="23"/>
      <c r="X26" s="23"/>
      <c r="Y26" s="23"/>
      <c r="Z26" s="23"/>
      <c r="AA26" s="23"/>
      <c r="AB26" s="23"/>
      <c r="AC26" s="23"/>
      <c r="AD26" s="23">
        <v>1</v>
      </c>
      <c r="AE26" s="23"/>
      <c r="AF26" s="23"/>
      <c r="AG26" s="23"/>
      <c r="AH26" s="23"/>
      <c r="AI26" s="23"/>
      <c r="AJ26" s="23"/>
      <c r="AK26" s="23"/>
      <c r="AL26" s="26">
        <v>186.46</v>
      </c>
      <c r="AM26" s="40">
        <f>AL26+(SUM(U26:AG26)*5)+AH26+AI26+AJ26+AK26</f>
        <v>191.46</v>
      </c>
      <c r="AN26" s="26">
        <f>SUM(AM26,T26)</f>
        <v>383.85</v>
      </c>
      <c r="AO26" s="41">
        <v>19</v>
      </c>
      <c r="AP26" s="45"/>
    </row>
    <row r="27" spans="1:42" x14ac:dyDescent="0.3">
      <c r="A27" s="48" t="s">
        <v>27</v>
      </c>
      <c r="B27" s="24"/>
      <c r="C27" s="24"/>
      <c r="D27" s="24"/>
      <c r="E27" s="24">
        <v>1</v>
      </c>
      <c r="F27" s="24"/>
      <c r="G27" s="24"/>
      <c r="H27" s="24"/>
      <c r="I27" s="24"/>
      <c r="J27" s="24"/>
      <c r="K27" s="24"/>
      <c r="L27" s="24"/>
      <c r="M27" s="24"/>
      <c r="N27" s="24">
        <v>1</v>
      </c>
      <c r="O27" s="24"/>
      <c r="P27" s="24"/>
      <c r="Q27" s="24"/>
      <c r="R27" s="24"/>
      <c r="S27" s="25">
        <v>193.02</v>
      </c>
      <c r="T27" s="40">
        <f>S27+(SUM(B27:N27)*5)+O27+P27+Q27+R27</f>
        <v>203.02</v>
      </c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5">
        <v>184.81</v>
      </c>
      <c r="AM27" s="40">
        <f>AL27+(SUM(U27:AG27)*5)+AH27+AI27+AJ27+AK27</f>
        <v>184.81</v>
      </c>
      <c r="AN27" s="26">
        <f>SUM(AM27,T27)</f>
        <v>387.83000000000004</v>
      </c>
      <c r="AO27" s="41">
        <v>20</v>
      </c>
      <c r="AP27" s="45"/>
    </row>
    <row r="28" spans="1:42" x14ac:dyDescent="0.3">
      <c r="A28" s="48" t="s">
        <v>88</v>
      </c>
      <c r="B28" s="24"/>
      <c r="C28" s="24"/>
      <c r="D28" s="24"/>
      <c r="E28" s="24">
        <v>1</v>
      </c>
      <c r="F28" s="24"/>
      <c r="G28" s="24">
        <v>1</v>
      </c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5">
        <v>195.02</v>
      </c>
      <c r="T28" s="40">
        <f>S28+(SUM(B28:N28)*5)+O28+P28+Q28+R28</f>
        <v>205.02</v>
      </c>
      <c r="U28" s="23"/>
      <c r="V28" s="23"/>
      <c r="W28" s="23">
        <v>1</v>
      </c>
      <c r="X28" s="23"/>
      <c r="Y28" s="23"/>
      <c r="Z28" s="23"/>
      <c r="AA28" s="23"/>
      <c r="AB28" s="23"/>
      <c r="AC28" s="23"/>
      <c r="AD28" s="23"/>
      <c r="AE28" s="23"/>
      <c r="AF28" s="23">
        <v>1</v>
      </c>
      <c r="AG28" s="23">
        <v>1</v>
      </c>
      <c r="AH28" s="23"/>
      <c r="AI28" s="23"/>
      <c r="AJ28" s="23"/>
      <c r="AK28" s="23"/>
      <c r="AL28" s="26">
        <v>181.81</v>
      </c>
      <c r="AM28" s="40">
        <f>AL28+(SUM(U28:AG28)*5)+AH28+AI28+AJ28+AK28</f>
        <v>196.81</v>
      </c>
      <c r="AN28" s="26">
        <f>SUM(AM28,T28)</f>
        <v>401.83000000000004</v>
      </c>
      <c r="AO28" s="41">
        <v>21</v>
      </c>
      <c r="AP28" s="45"/>
    </row>
    <row r="29" spans="1:42" x14ac:dyDescent="0.3">
      <c r="A29" s="48" t="s">
        <v>52</v>
      </c>
      <c r="B29" s="24"/>
      <c r="C29" s="24"/>
      <c r="D29" s="24"/>
      <c r="E29" s="24"/>
      <c r="F29" s="24"/>
      <c r="G29" s="24">
        <v>1</v>
      </c>
      <c r="H29" s="24"/>
      <c r="I29" s="24"/>
      <c r="J29" s="24"/>
      <c r="K29" s="24">
        <v>1</v>
      </c>
      <c r="L29" s="24"/>
      <c r="M29" s="24"/>
      <c r="N29" s="24"/>
      <c r="O29" s="24"/>
      <c r="P29" s="24"/>
      <c r="Q29" s="24"/>
      <c r="R29" s="24"/>
      <c r="S29" s="25">
        <v>198.13</v>
      </c>
      <c r="T29" s="40">
        <f>S29+(SUM(B29:N29)*5)+O29+P29+Q29+R29</f>
        <v>208.13</v>
      </c>
      <c r="U29" s="24"/>
      <c r="V29" s="24"/>
      <c r="W29" s="24"/>
      <c r="X29" s="24">
        <v>1</v>
      </c>
      <c r="Y29" s="24"/>
      <c r="Z29" s="24"/>
      <c r="AA29" s="24"/>
      <c r="AB29" s="24"/>
      <c r="AC29" s="24">
        <v>1</v>
      </c>
      <c r="AD29" s="24"/>
      <c r="AE29" s="24"/>
      <c r="AF29" s="24"/>
      <c r="AG29" s="24"/>
      <c r="AH29" s="24"/>
      <c r="AI29" s="24"/>
      <c r="AJ29" s="24"/>
      <c r="AK29" s="24"/>
      <c r="AL29" s="25">
        <v>184.21</v>
      </c>
      <c r="AM29" s="40">
        <f>AL29+(SUM(U29:AG29)*5)+AH29+AI29+AJ29+AK29</f>
        <v>194.21</v>
      </c>
      <c r="AN29" s="26">
        <f>SUM(AM29,T29)</f>
        <v>402.34000000000003</v>
      </c>
      <c r="AO29" s="41">
        <v>22</v>
      </c>
      <c r="AP29" s="45"/>
    </row>
    <row r="30" spans="1:42" x14ac:dyDescent="0.3">
      <c r="A30" s="48" t="s">
        <v>98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5">
        <v>211.71</v>
      </c>
      <c r="T30" s="40">
        <f>S30+(SUM(B30:N30)*5)+O30+P30+Q30+R30</f>
        <v>211.71</v>
      </c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6">
        <v>201.94</v>
      </c>
      <c r="AM30" s="40">
        <f>AL30+(SUM(U30:AG30)*5)+AH30+AI30+AJ30+AK30</f>
        <v>201.94</v>
      </c>
      <c r="AN30" s="26">
        <f>SUM(AM30,T30)</f>
        <v>413.65</v>
      </c>
      <c r="AO30" s="41">
        <v>23</v>
      </c>
      <c r="AP30" s="45"/>
    </row>
    <row r="31" spans="1:42" x14ac:dyDescent="0.3">
      <c r="A31" s="48" t="s">
        <v>100</v>
      </c>
      <c r="B31" s="24"/>
      <c r="C31" s="24"/>
      <c r="D31" s="24"/>
      <c r="E31" s="24">
        <v>1</v>
      </c>
      <c r="F31" s="24"/>
      <c r="G31" s="24"/>
      <c r="H31" s="24"/>
      <c r="I31" s="24"/>
      <c r="J31" s="24"/>
      <c r="K31" s="24">
        <v>1</v>
      </c>
      <c r="L31" s="24"/>
      <c r="M31" s="24">
        <v>1</v>
      </c>
      <c r="N31" s="24"/>
      <c r="O31" s="24"/>
      <c r="P31" s="24"/>
      <c r="Q31" s="24"/>
      <c r="R31" s="24"/>
      <c r="S31" s="25">
        <v>219.49</v>
      </c>
      <c r="T31" s="40">
        <f>S31+(SUM(B31:N31)*5)+O31+P31+Q31+R31</f>
        <v>234.49</v>
      </c>
      <c r="U31" s="24"/>
      <c r="V31" s="24"/>
      <c r="W31" s="24"/>
      <c r="X31" s="24">
        <v>1</v>
      </c>
      <c r="Y31" s="24">
        <v>1</v>
      </c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5">
        <v>212.98</v>
      </c>
      <c r="AM31" s="40">
        <f>AL31+(SUM(U31:AG31)*5)+AH31+AI31+AJ31+AK31</f>
        <v>222.98</v>
      </c>
      <c r="AN31" s="26">
        <f>SUM(AM31,T31)</f>
        <v>457.47</v>
      </c>
      <c r="AO31" s="41">
        <v>24</v>
      </c>
      <c r="AP31" s="45"/>
    </row>
    <row r="32" spans="1:42" ht="15" x14ac:dyDescent="0.25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30"/>
      <c r="T32" s="30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30"/>
      <c r="AM32" s="30"/>
      <c r="AN32" s="30"/>
      <c r="AO32" s="43"/>
      <c r="AP32" s="45"/>
    </row>
    <row r="33" spans="1:42" ht="15" x14ac:dyDescent="0.25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30"/>
      <c r="T33" s="30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30"/>
      <c r="AM33" s="30"/>
      <c r="AN33" s="30"/>
      <c r="AO33" s="43"/>
      <c r="AP33" s="45"/>
    </row>
    <row r="34" spans="1:42" ht="15" x14ac:dyDescent="0.25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30"/>
      <c r="T34" s="30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30"/>
      <c r="AM34" s="30"/>
      <c r="AN34" s="30"/>
      <c r="AO34" s="43"/>
      <c r="AP34" s="45"/>
    </row>
    <row r="35" spans="1:42" ht="15" x14ac:dyDescent="0.25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30"/>
      <c r="T35" s="30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30"/>
      <c r="AM35" s="30"/>
      <c r="AN35" s="30"/>
      <c r="AO35" s="43"/>
      <c r="AP35" s="45"/>
    </row>
    <row r="36" spans="1:42" x14ac:dyDescent="0.3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30"/>
      <c r="T36" s="30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30"/>
      <c r="AM36" s="30"/>
      <c r="AN36" s="30"/>
      <c r="AO36" s="43"/>
      <c r="AP36" s="45"/>
    </row>
    <row r="37" spans="1:42" x14ac:dyDescent="0.3">
      <c r="A37" s="42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30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30"/>
      <c r="AM37" s="30"/>
      <c r="AN37" s="30"/>
      <c r="AO37" s="43"/>
      <c r="AP37" s="45"/>
    </row>
    <row r="38" spans="1:42" x14ac:dyDescent="0.3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30"/>
      <c r="T38" s="30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30"/>
      <c r="AM38" s="30"/>
      <c r="AN38" s="30"/>
      <c r="AO38" s="43"/>
      <c r="AP38" s="45"/>
    </row>
    <row r="39" spans="1:42" x14ac:dyDescent="0.3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30"/>
      <c r="T39" s="30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30"/>
      <c r="AM39" s="30"/>
      <c r="AN39" s="30"/>
      <c r="AO39" s="43"/>
      <c r="AP39" s="45"/>
    </row>
    <row r="40" spans="1:42" x14ac:dyDescent="0.3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30"/>
      <c r="T40" s="30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30"/>
      <c r="AM40" s="30"/>
      <c r="AN40" s="30"/>
      <c r="AO40" s="43"/>
      <c r="AP40" s="45"/>
    </row>
    <row r="41" spans="1:42" x14ac:dyDescent="0.3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</row>
    <row r="42" spans="1:42" x14ac:dyDescent="0.3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</row>
    <row r="43" spans="1:42" x14ac:dyDescent="0.3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</row>
  </sheetData>
  <sortState ref="A8:AO31">
    <sortCondition ref="AN8:AN31"/>
  </sortState>
  <mergeCells count="10">
    <mergeCell ref="B6:N6"/>
    <mergeCell ref="O6:R6"/>
    <mergeCell ref="U6:AG6"/>
    <mergeCell ref="AH6:AK6"/>
    <mergeCell ref="B1:T1"/>
    <mergeCell ref="U1:AM1"/>
    <mergeCell ref="B5:N5"/>
    <mergeCell ref="O5:R5"/>
    <mergeCell ref="U5:AG5"/>
    <mergeCell ref="AH5:AK5"/>
  </mergeCell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P40"/>
  <sheetViews>
    <sheetView topLeftCell="A3" zoomScaleNormal="100" workbookViewId="0">
      <selection activeCell="AD20" sqref="AD20"/>
    </sheetView>
  </sheetViews>
  <sheetFormatPr defaultRowHeight="14.4" x14ac:dyDescent="0.3"/>
  <cols>
    <col min="1" max="1" width="14" customWidth="1"/>
    <col min="2" max="10" width="1.88671875" bestFit="1" customWidth="1"/>
    <col min="11" max="11" width="2.5546875" customWidth="1"/>
    <col min="12" max="12" width="2.44140625" customWidth="1"/>
    <col min="13" max="15" width="2.5546875" customWidth="1"/>
    <col min="16" max="16" width="3" customWidth="1"/>
    <col min="17" max="17" width="3.44140625" customWidth="1"/>
    <col min="18" max="18" width="4.5546875" customWidth="1"/>
    <col min="19" max="19" width="5.44140625" style="94" customWidth="1"/>
    <col min="20" max="20" width="5.44140625" style="97" customWidth="1"/>
    <col min="21" max="29" width="1.88671875" bestFit="1" customWidth="1"/>
    <col min="30" max="30" width="2.6640625" bestFit="1" customWidth="1"/>
    <col min="31" max="31" width="2.44140625" customWidth="1"/>
    <col min="32" max="32" width="2.5546875" customWidth="1"/>
    <col min="33" max="33" width="2.44140625" customWidth="1"/>
    <col min="34" max="34" width="2.6640625" customWidth="1"/>
    <col min="35" max="35" width="2.88671875" customWidth="1"/>
    <col min="36" max="36" width="3.109375" customWidth="1"/>
    <col min="37" max="37" width="3.88671875" customWidth="1"/>
    <col min="38" max="38" width="5.44140625" style="94" customWidth="1"/>
    <col min="39" max="39" width="5.44140625" style="97" customWidth="1"/>
    <col min="40" max="40" width="5.6640625" customWidth="1"/>
    <col min="41" max="41" width="4.6640625" customWidth="1"/>
  </cols>
  <sheetData>
    <row r="1" spans="1:41" ht="15" x14ac:dyDescent="0.25">
      <c r="A1" s="1" t="s">
        <v>11</v>
      </c>
      <c r="B1" s="79" t="s">
        <v>12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1"/>
      <c r="U1" s="79" t="s">
        <v>13</v>
      </c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1"/>
      <c r="AN1" s="31"/>
      <c r="AO1" s="32"/>
    </row>
    <row r="2" spans="1:41" x14ac:dyDescent="0.3">
      <c r="A2" s="3" t="s">
        <v>14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86"/>
      <c r="T2" s="33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86"/>
      <c r="AM2" s="34"/>
      <c r="AN2" s="35"/>
      <c r="AO2" s="36"/>
    </row>
    <row r="3" spans="1:41" x14ac:dyDescent="0.3">
      <c r="A3" s="47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86"/>
      <c r="T3" s="33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86"/>
      <c r="AM3" s="34"/>
      <c r="AN3" s="35"/>
      <c r="AO3" s="36"/>
    </row>
    <row r="4" spans="1:41" x14ac:dyDescent="0.3">
      <c r="A4" s="47"/>
      <c r="B4" s="9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4"/>
      <c r="S4" s="87"/>
      <c r="T4" s="33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86"/>
      <c r="AM4" s="34"/>
      <c r="AN4" s="35"/>
      <c r="AO4" s="36"/>
    </row>
    <row r="5" spans="1:41" x14ac:dyDescent="0.3">
      <c r="A5" s="12"/>
      <c r="B5" s="76" t="s">
        <v>0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6" t="s">
        <v>1</v>
      </c>
      <c r="P5" s="77"/>
      <c r="Q5" s="77"/>
      <c r="R5" s="78"/>
      <c r="S5" s="87"/>
      <c r="T5" s="33" t="s">
        <v>15</v>
      </c>
      <c r="U5" s="76" t="s">
        <v>0</v>
      </c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6" t="s">
        <v>1</v>
      </c>
      <c r="AI5" s="77"/>
      <c r="AJ5" s="77"/>
      <c r="AK5" s="78"/>
      <c r="AL5" s="87"/>
      <c r="AM5" s="33" t="s">
        <v>16</v>
      </c>
      <c r="AN5" s="35" t="s">
        <v>17</v>
      </c>
      <c r="AO5" s="36"/>
    </row>
    <row r="6" spans="1:41" x14ac:dyDescent="0.3">
      <c r="A6" s="12"/>
      <c r="B6" s="76" t="s">
        <v>3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6" t="s">
        <v>4</v>
      </c>
      <c r="P6" s="77"/>
      <c r="Q6" s="77"/>
      <c r="R6" s="78"/>
      <c r="S6" s="88" t="s">
        <v>5</v>
      </c>
      <c r="T6" s="33" t="s">
        <v>6</v>
      </c>
      <c r="U6" s="76" t="s">
        <v>3</v>
      </c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6" t="s">
        <v>4</v>
      </c>
      <c r="AI6" s="77"/>
      <c r="AJ6" s="77"/>
      <c r="AK6" s="78"/>
      <c r="AL6" s="88" t="s">
        <v>5</v>
      </c>
      <c r="AM6" s="33" t="s">
        <v>6</v>
      </c>
      <c r="AN6" s="35" t="s">
        <v>6</v>
      </c>
      <c r="AO6" s="36"/>
    </row>
    <row r="7" spans="1:41" x14ac:dyDescent="0.3">
      <c r="A7" s="28" t="s">
        <v>8</v>
      </c>
      <c r="B7" s="16">
        <v>1</v>
      </c>
      <c r="C7" s="17">
        <v>2</v>
      </c>
      <c r="D7" s="17">
        <v>3</v>
      </c>
      <c r="E7" s="17">
        <v>4</v>
      </c>
      <c r="F7" s="17">
        <v>5</v>
      </c>
      <c r="G7" s="17">
        <v>6</v>
      </c>
      <c r="H7" s="17">
        <v>7</v>
      </c>
      <c r="I7" s="17">
        <v>8</v>
      </c>
      <c r="J7" s="17">
        <v>9</v>
      </c>
      <c r="K7" s="17">
        <v>10</v>
      </c>
      <c r="L7" s="17">
        <v>11</v>
      </c>
      <c r="M7" s="17">
        <v>12</v>
      </c>
      <c r="N7" s="17">
        <v>13</v>
      </c>
      <c r="O7" s="18">
        <v>5</v>
      </c>
      <c r="P7" s="19">
        <v>8</v>
      </c>
      <c r="Q7" s="19">
        <v>10</v>
      </c>
      <c r="R7" s="15" t="s">
        <v>9</v>
      </c>
      <c r="S7" s="89" t="s">
        <v>10</v>
      </c>
      <c r="T7" s="37" t="s">
        <v>10</v>
      </c>
      <c r="U7" s="16">
        <v>1</v>
      </c>
      <c r="V7" s="17">
        <v>2</v>
      </c>
      <c r="W7" s="17">
        <v>3</v>
      </c>
      <c r="X7" s="17">
        <v>4</v>
      </c>
      <c r="Y7" s="17">
        <v>5</v>
      </c>
      <c r="Z7" s="17">
        <v>6</v>
      </c>
      <c r="AA7" s="17">
        <v>7</v>
      </c>
      <c r="AB7" s="17">
        <v>8</v>
      </c>
      <c r="AC7" s="17">
        <v>9</v>
      </c>
      <c r="AD7" s="17">
        <v>10</v>
      </c>
      <c r="AE7" s="17">
        <v>11</v>
      </c>
      <c r="AF7" s="17">
        <v>12</v>
      </c>
      <c r="AG7" s="17">
        <v>13</v>
      </c>
      <c r="AH7" s="18">
        <v>5</v>
      </c>
      <c r="AI7" s="19">
        <v>8</v>
      </c>
      <c r="AJ7" s="19">
        <v>10</v>
      </c>
      <c r="AK7" s="15" t="s">
        <v>9</v>
      </c>
      <c r="AL7" s="89" t="s">
        <v>10</v>
      </c>
      <c r="AM7" s="37" t="s">
        <v>10</v>
      </c>
      <c r="AN7" s="38" t="s">
        <v>10</v>
      </c>
      <c r="AO7" s="39" t="s">
        <v>18</v>
      </c>
    </row>
    <row r="8" spans="1:41" x14ac:dyDescent="0.3">
      <c r="A8" s="95" t="s">
        <v>63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96">
        <v>160.56</v>
      </c>
      <c r="T8" s="40">
        <f>S8+(SUM(B8:N8)*5)+O8+P8+Q8+R8</f>
        <v>160.56</v>
      </c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96">
        <v>159.06</v>
      </c>
      <c r="AM8" s="40">
        <f>AL8+(SUM(U8:AG8)*5)+AH8+AI8+AJ8+AK8</f>
        <v>159.06</v>
      </c>
      <c r="AN8" s="40">
        <f>SUM(AM8,T8)</f>
        <v>319.62</v>
      </c>
      <c r="AO8" s="75">
        <v>1</v>
      </c>
    </row>
    <row r="9" spans="1:41" x14ac:dyDescent="0.3">
      <c r="A9" s="95" t="s">
        <v>65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96">
        <v>161</v>
      </c>
      <c r="T9" s="40">
        <f>S9+(SUM(B9:N9)*5)+O9+P9+Q9+R9</f>
        <v>161</v>
      </c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>
        <v>1</v>
      </c>
      <c r="AG9" s="74"/>
      <c r="AH9" s="74"/>
      <c r="AI9" s="74"/>
      <c r="AJ9" s="74"/>
      <c r="AK9" s="74"/>
      <c r="AL9" s="96">
        <v>156.74</v>
      </c>
      <c r="AM9" s="40">
        <f>AL9+(SUM(U9:AG9)*5)+AH9+AI9+AJ9+AK9</f>
        <v>161.74</v>
      </c>
      <c r="AN9" s="40">
        <f>SUM(AM9,T9)</f>
        <v>322.74</v>
      </c>
      <c r="AO9" s="75">
        <v>2</v>
      </c>
    </row>
    <row r="10" spans="1:41" x14ac:dyDescent="0.3">
      <c r="A10" s="95" t="s">
        <v>127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96">
        <v>164.71</v>
      </c>
      <c r="T10" s="40">
        <f>S10+(SUM(B10:N10)*5)+O10+P10+Q10+R10</f>
        <v>164.71</v>
      </c>
      <c r="U10" s="74"/>
      <c r="V10" s="74"/>
      <c r="W10" s="74"/>
      <c r="X10" s="74"/>
      <c r="Y10" s="74"/>
      <c r="Z10" s="74">
        <v>1</v>
      </c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96">
        <v>157.24</v>
      </c>
      <c r="AM10" s="40">
        <f>AL10+(SUM(U10:AG10)*5)+AH10+AI10+AJ10+AK10</f>
        <v>162.24</v>
      </c>
      <c r="AN10" s="40">
        <f>SUM(AM10,T10)</f>
        <v>326.95000000000005</v>
      </c>
      <c r="AO10" s="75">
        <v>3</v>
      </c>
    </row>
    <row r="11" spans="1:41" s="97" customFormat="1" x14ac:dyDescent="0.3">
      <c r="A11" s="98" t="s">
        <v>31</v>
      </c>
      <c r="B11" s="23"/>
      <c r="C11" s="23"/>
      <c r="D11" s="23"/>
      <c r="E11" s="23">
        <v>1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91">
        <v>169.65</v>
      </c>
      <c r="T11" s="40">
        <f>S11+(SUM(B11:N11)*5)+O11+P11+Q11+R11</f>
        <v>174.65</v>
      </c>
      <c r="U11" s="23"/>
      <c r="V11" s="23"/>
      <c r="W11" s="23"/>
      <c r="X11" s="23"/>
      <c r="Y11" s="23"/>
      <c r="Z11" s="23"/>
      <c r="AA11" s="23"/>
      <c r="AB11" s="23"/>
      <c r="AC11" s="23">
        <v>1</v>
      </c>
      <c r="AD11" s="23"/>
      <c r="AE11" s="23"/>
      <c r="AF11" s="23"/>
      <c r="AG11" s="23"/>
      <c r="AH11" s="23"/>
      <c r="AI11" s="23"/>
      <c r="AJ11" s="23"/>
      <c r="AK11" s="23"/>
      <c r="AL11" s="91">
        <v>159.44999999999999</v>
      </c>
      <c r="AM11" s="40">
        <f>AL11+(SUM(U11:AG11)*5)+AH11+AI11+AJ11+AK11</f>
        <v>164.45</v>
      </c>
      <c r="AN11" s="26">
        <f>SUM(AM11,T11)</f>
        <v>339.1</v>
      </c>
      <c r="AO11" s="41">
        <v>4</v>
      </c>
    </row>
    <row r="12" spans="1:41" x14ac:dyDescent="0.3">
      <c r="A12" s="95" t="s">
        <v>33</v>
      </c>
      <c r="B12" s="74">
        <v>1</v>
      </c>
      <c r="C12" s="74"/>
      <c r="D12" s="74"/>
      <c r="E12" s="74"/>
      <c r="F12" s="74"/>
      <c r="G12" s="74"/>
      <c r="H12" s="74"/>
      <c r="I12" s="74"/>
      <c r="J12" s="74"/>
      <c r="K12" s="74">
        <v>1</v>
      </c>
      <c r="L12" s="74"/>
      <c r="M12" s="74"/>
      <c r="N12" s="74"/>
      <c r="O12" s="74"/>
      <c r="P12" s="74"/>
      <c r="Q12" s="74"/>
      <c r="R12" s="74"/>
      <c r="S12" s="96">
        <v>170.54</v>
      </c>
      <c r="T12" s="40">
        <f>S12+(SUM(B12:N12)*5)+O12+P12+Q12+R12</f>
        <v>180.54</v>
      </c>
      <c r="U12" s="74">
        <v>1</v>
      </c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96">
        <v>157.5</v>
      </c>
      <c r="AM12" s="40">
        <f>AL12+(SUM(U12:AG12)*5)+AH12+AI12+AJ12+AK12</f>
        <v>162.5</v>
      </c>
      <c r="AN12" s="40">
        <f>SUM(AM12,T12)</f>
        <v>343.03999999999996</v>
      </c>
      <c r="AO12" s="75">
        <v>5</v>
      </c>
    </row>
    <row r="13" spans="1:41" x14ac:dyDescent="0.3">
      <c r="A13" s="98" t="s">
        <v>99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>
        <v>1</v>
      </c>
      <c r="O13" s="23"/>
      <c r="P13" s="23"/>
      <c r="Q13" s="23"/>
      <c r="R13" s="23"/>
      <c r="S13" s="91">
        <v>168.48</v>
      </c>
      <c r="T13" s="40">
        <f>S13+(SUM(B13:N13)*5)+O13+P13+Q13+R13</f>
        <v>173.48</v>
      </c>
      <c r="U13" s="23"/>
      <c r="V13" s="23"/>
      <c r="W13" s="23"/>
      <c r="X13" s="23"/>
      <c r="Y13" s="23"/>
      <c r="Z13" s="23"/>
      <c r="AA13" s="23"/>
      <c r="AB13" s="23"/>
      <c r="AC13" s="23"/>
      <c r="AD13" s="23">
        <v>1</v>
      </c>
      <c r="AE13" s="23"/>
      <c r="AF13" s="23"/>
      <c r="AG13" s="23"/>
      <c r="AH13" s="23"/>
      <c r="AI13" s="23"/>
      <c r="AJ13" s="23"/>
      <c r="AK13" s="23"/>
      <c r="AL13" s="91">
        <v>169.49</v>
      </c>
      <c r="AM13" s="40">
        <f>AL13+(SUM(U13:AG13)*5)+AH13+AI13+AJ13+AK13</f>
        <v>174.49</v>
      </c>
      <c r="AN13" s="26">
        <f>SUM(AM13,T13)</f>
        <v>347.97</v>
      </c>
      <c r="AO13" s="41">
        <v>6</v>
      </c>
    </row>
    <row r="14" spans="1:41" s="97" customFormat="1" x14ac:dyDescent="0.3">
      <c r="A14" s="98" t="s">
        <v>56</v>
      </c>
      <c r="B14" s="23"/>
      <c r="C14" s="23"/>
      <c r="D14" s="23"/>
      <c r="E14" s="23">
        <v>1</v>
      </c>
      <c r="F14" s="23"/>
      <c r="G14" s="23">
        <v>1</v>
      </c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91">
        <v>172.27</v>
      </c>
      <c r="T14" s="40">
        <f>S14+(SUM(B14:N14)*5)+O14+P14+Q14+R14</f>
        <v>182.27</v>
      </c>
      <c r="U14" s="23"/>
      <c r="V14" s="23"/>
      <c r="W14" s="23"/>
      <c r="X14" s="23">
        <v>1</v>
      </c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91">
        <v>165.74</v>
      </c>
      <c r="AM14" s="40">
        <f>AL14+(SUM(U14:AG14)*5)+AH14+AI14+AJ14+AK14</f>
        <v>170.74</v>
      </c>
      <c r="AN14" s="26">
        <f>SUM(AM14,T14)</f>
        <v>353.01</v>
      </c>
      <c r="AO14" s="41">
        <v>7</v>
      </c>
    </row>
    <row r="15" spans="1:41" x14ac:dyDescent="0.3">
      <c r="A15" s="95" t="s">
        <v>66</v>
      </c>
      <c r="B15" s="74">
        <v>1</v>
      </c>
      <c r="C15" s="74"/>
      <c r="D15" s="74"/>
      <c r="E15" s="74"/>
      <c r="F15" s="74"/>
      <c r="G15" s="74"/>
      <c r="H15" s="74"/>
      <c r="I15" s="74">
        <v>1</v>
      </c>
      <c r="J15" s="74">
        <v>1</v>
      </c>
      <c r="K15" s="74"/>
      <c r="L15" s="74"/>
      <c r="M15" s="74"/>
      <c r="N15" s="74">
        <v>1</v>
      </c>
      <c r="O15" s="74"/>
      <c r="P15" s="74"/>
      <c r="Q15" s="74"/>
      <c r="R15" s="74"/>
      <c r="S15" s="96">
        <v>176.99</v>
      </c>
      <c r="T15" s="40">
        <f>S15+(SUM(B15:N15)*5)+O15+P15+Q15+R15</f>
        <v>196.99</v>
      </c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96">
        <v>159.1</v>
      </c>
      <c r="AM15" s="40">
        <f>AL15+(SUM(U15:AG15)*5)+AH15+AI15+AJ15+AK15</f>
        <v>159.1</v>
      </c>
      <c r="AN15" s="40">
        <f>SUM(AM15,T15)</f>
        <v>356.09000000000003</v>
      </c>
      <c r="AO15" s="75">
        <v>8</v>
      </c>
    </row>
    <row r="16" spans="1:41" x14ac:dyDescent="0.3">
      <c r="A16" s="95" t="s">
        <v>104</v>
      </c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96">
        <v>186.28</v>
      </c>
      <c r="T16" s="40">
        <f>S16+(SUM(B16:N16)*5)+O16+P16+Q16+R16</f>
        <v>186.28</v>
      </c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96">
        <v>172.21</v>
      </c>
      <c r="AM16" s="40">
        <f>AL16+(SUM(U16:AG16)*5)+AH16+AI16+AJ16+AK16</f>
        <v>172.21</v>
      </c>
      <c r="AN16" s="40">
        <f>SUM(AM16,T16)</f>
        <v>358.49</v>
      </c>
      <c r="AO16" s="75">
        <v>9</v>
      </c>
    </row>
    <row r="17" spans="1:42" x14ac:dyDescent="0.3">
      <c r="A17" s="99" t="s">
        <v>59</v>
      </c>
      <c r="B17" s="74"/>
      <c r="C17" s="74"/>
      <c r="D17" s="74"/>
      <c r="E17" s="74"/>
      <c r="F17" s="74"/>
      <c r="G17" s="74"/>
      <c r="H17" s="74"/>
      <c r="I17" s="74"/>
      <c r="J17" s="74"/>
      <c r="K17" s="74">
        <v>1</v>
      </c>
      <c r="L17" s="74"/>
      <c r="M17" s="74"/>
      <c r="N17" s="74"/>
      <c r="O17" s="74"/>
      <c r="P17" s="74"/>
      <c r="Q17" s="74"/>
      <c r="R17" s="74"/>
      <c r="S17" s="96">
        <v>170.1</v>
      </c>
      <c r="T17" s="40">
        <f>S17+(SUM(B17:N17)*5)+O17+P17+Q17+R17</f>
        <v>175.1</v>
      </c>
      <c r="U17" s="74"/>
      <c r="V17" s="74"/>
      <c r="W17" s="74"/>
      <c r="X17" s="74">
        <v>1</v>
      </c>
      <c r="Y17" s="74"/>
      <c r="Z17" s="74">
        <v>1</v>
      </c>
      <c r="AA17" s="74"/>
      <c r="AB17" s="74"/>
      <c r="AC17" s="74"/>
      <c r="AD17" s="74"/>
      <c r="AE17" s="74"/>
      <c r="AF17" s="74">
        <v>1</v>
      </c>
      <c r="AG17" s="74"/>
      <c r="AH17" s="74"/>
      <c r="AI17" s="74"/>
      <c r="AJ17" s="74"/>
      <c r="AK17" s="74"/>
      <c r="AL17" s="96">
        <v>170.82</v>
      </c>
      <c r="AM17" s="40">
        <f>AL17+(SUM(U17:AG17)*5)+AH17+AI17+AJ17+AK17</f>
        <v>185.82</v>
      </c>
      <c r="AN17" s="40">
        <f>SUM(AM17,T17)</f>
        <v>360.91999999999996</v>
      </c>
      <c r="AO17" s="75">
        <v>10</v>
      </c>
    </row>
    <row r="18" spans="1:42" s="97" customFormat="1" x14ac:dyDescent="0.3">
      <c r="A18" s="95" t="s">
        <v>112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96">
        <v>182.41</v>
      </c>
      <c r="T18" s="40">
        <f>S18+(SUM(B18:N18)*5)+O18+P18+Q18+R18</f>
        <v>182.41</v>
      </c>
      <c r="U18" s="74"/>
      <c r="V18" s="74"/>
      <c r="W18" s="74"/>
      <c r="X18" s="74"/>
      <c r="Y18" s="74"/>
      <c r="Z18" s="74">
        <v>1</v>
      </c>
      <c r="AA18" s="74"/>
      <c r="AB18" s="74"/>
      <c r="AC18" s="74"/>
      <c r="AD18" s="74"/>
      <c r="AE18" s="74"/>
      <c r="AF18" s="74">
        <v>1</v>
      </c>
      <c r="AG18" s="74">
        <v>1</v>
      </c>
      <c r="AH18" s="74"/>
      <c r="AI18" s="74"/>
      <c r="AJ18" s="74"/>
      <c r="AK18" s="74"/>
      <c r="AL18" s="96">
        <v>166.92</v>
      </c>
      <c r="AM18" s="40">
        <f>AL18+(SUM(U18:AG18)*5)+AH18+AI18+AJ18+AK18</f>
        <v>181.92</v>
      </c>
      <c r="AN18" s="40">
        <f>SUM(AM18,T18)</f>
        <v>364.33</v>
      </c>
      <c r="AO18" s="75">
        <v>11</v>
      </c>
    </row>
    <row r="19" spans="1:42" x14ac:dyDescent="0.3">
      <c r="A19" s="98" t="s">
        <v>103</v>
      </c>
      <c r="B19" s="23"/>
      <c r="C19" s="23"/>
      <c r="D19" s="23"/>
      <c r="E19" s="23">
        <v>1</v>
      </c>
      <c r="F19" s="23"/>
      <c r="G19" s="23"/>
      <c r="H19" s="23"/>
      <c r="I19" s="23">
        <v>1</v>
      </c>
      <c r="J19" s="23">
        <v>1</v>
      </c>
      <c r="K19" s="23">
        <v>1</v>
      </c>
      <c r="L19" s="23"/>
      <c r="M19" s="23"/>
      <c r="N19" s="23"/>
      <c r="O19" s="23"/>
      <c r="P19" s="23"/>
      <c r="Q19" s="23"/>
      <c r="R19" s="23"/>
      <c r="S19" s="91">
        <v>169.74</v>
      </c>
      <c r="T19" s="40">
        <f>S19+(SUM(B19:N19)*5)+O19+P19+Q19+R19</f>
        <v>189.74</v>
      </c>
      <c r="U19" s="23"/>
      <c r="V19" s="23"/>
      <c r="W19" s="23">
        <v>1</v>
      </c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91">
        <v>170.33</v>
      </c>
      <c r="AM19" s="40">
        <f>AL19+(SUM(U19:AG19)*5)+AH19+AI19+AJ19+AK19</f>
        <v>175.33</v>
      </c>
      <c r="AN19" s="26">
        <f>SUM(AM19,T19)</f>
        <v>365.07000000000005</v>
      </c>
      <c r="AO19" s="41">
        <v>12</v>
      </c>
    </row>
    <row r="20" spans="1:42" x14ac:dyDescent="0.3">
      <c r="A20" s="95" t="s">
        <v>109</v>
      </c>
      <c r="B20" s="74"/>
      <c r="C20" s="74"/>
      <c r="D20" s="74"/>
      <c r="E20" s="74">
        <v>1</v>
      </c>
      <c r="F20" s="74"/>
      <c r="G20" s="74"/>
      <c r="H20" s="74"/>
      <c r="I20" s="74"/>
      <c r="J20" s="74"/>
      <c r="K20" s="74"/>
      <c r="L20" s="74"/>
      <c r="M20" s="74"/>
      <c r="N20" s="74">
        <v>1</v>
      </c>
      <c r="O20" s="74"/>
      <c r="P20" s="74"/>
      <c r="Q20" s="74"/>
      <c r="R20" s="74"/>
      <c r="S20" s="96">
        <v>176.47</v>
      </c>
      <c r="T20" s="40">
        <f>S20+(SUM(B20:N20)*5)+O20+P20+Q20+R20</f>
        <v>186.47</v>
      </c>
      <c r="U20" s="74"/>
      <c r="V20" s="74">
        <v>1</v>
      </c>
      <c r="W20" s="74"/>
      <c r="X20" s="74"/>
      <c r="Y20" s="74"/>
      <c r="Z20" s="74"/>
      <c r="AA20" s="74"/>
      <c r="AB20" s="74"/>
      <c r="AC20" s="74">
        <v>1</v>
      </c>
      <c r="AD20" s="74"/>
      <c r="AE20" s="74"/>
      <c r="AF20" s="74"/>
      <c r="AG20" s="74"/>
      <c r="AH20" s="74"/>
      <c r="AI20" s="74"/>
      <c r="AJ20" s="74"/>
      <c r="AK20" s="74"/>
      <c r="AL20" s="96">
        <v>170.41</v>
      </c>
      <c r="AM20" s="40">
        <f>AL20+(SUM(U20:AG20)*5)+AH20+AI20+AJ20+AK20</f>
        <v>180.41</v>
      </c>
      <c r="AN20" s="40">
        <f>SUM(AM20,T20)</f>
        <v>366.88</v>
      </c>
      <c r="AO20" s="75">
        <v>13</v>
      </c>
    </row>
    <row r="21" spans="1:42" x14ac:dyDescent="0.3">
      <c r="A21" s="85" t="s">
        <v>128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>
        <v>1</v>
      </c>
      <c r="N21" s="24">
        <v>1</v>
      </c>
      <c r="O21" s="24"/>
      <c r="P21" s="24"/>
      <c r="Q21" s="24"/>
      <c r="R21" s="24"/>
      <c r="S21" s="90">
        <v>180.14</v>
      </c>
      <c r="T21" s="40">
        <f>S21+(SUM(B21:N21)*5)+O21+P21+Q21+R21</f>
        <v>190.14</v>
      </c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>
        <v>1</v>
      </c>
      <c r="AH21" s="23"/>
      <c r="AI21" s="23"/>
      <c r="AJ21" s="23"/>
      <c r="AK21" s="23"/>
      <c r="AL21" s="91">
        <v>173.89</v>
      </c>
      <c r="AM21" s="40">
        <f>AL21+(SUM(U21:AG21)*5)+AH21+AI21+AJ21+AK21</f>
        <v>178.89</v>
      </c>
      <c r="AN21" s="26">
        <f>SUM(AM21,T21)</f>
        <v>369.03</v>
      </c>
      <c r="AO21" s="41">
        <v>14</v>
      </c>
    </row>
    <row r="22" spans="1:42" x14ac:dyDescent="0.3">
      <c r="A22" s="85" t="s">
        <v>32</v>
      </c>
      <c r="B22" s="24">
        <v>1</v>
      </c>
      <c r="C22" s="24">
        <v>1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90">
        <v>188.43</v>
      </c>
      <c r="T22" s="40">
        <f>S22+(SUM(B22:N22)*5)+O22+P22+Q22+R22</f>
        <v>198.43</v>
      </c>
      <c r="U22" s="24"/>
      <c r="V22" s="24"/>
      <c r="W22" s="24"/>
      <c r="X22" s="24"/>
      <c r="Y22" s="24"/>
      <c r="Z22" s="24"/>
      <c r="AA22" s="24"/>
      <c r="AB22" s="24"/>
      <c r="AC22" s="24">
        <v>1</v>
      </c>
      <c r="AD22" s="24"/>
      <c r="AE22" s="24"/>
      <c r="AF22" s="24"/>
      <c r="AG22" s="24"/>
      <c r="AH22" s="24"/>
      <c r="AI22" s="24"/>
      <c r="AJ22" s="24"/>
      <c r="AK22" s="24"/>
      <c r="AL22" s="90">
        <v>176.01</v>
      </c>
      <c r="AM22" s="40">
        <f>AL22+(SUM(U22:AG22)*5)+AH22+AI22+AJ22+AK22</f>
        <v>181.01</v>
      </c>
      <c r="AN22" s="26">
        <f>SUM(AM22,T22)</f>
        <v>379.44</v>
      </c>
      <c r="AO22" s="41">
        <v>15</v>
      </c>
    </row>
    <row r="23" spans="1:42" x14ac:dyDescent="0.3">
      <c r="A23" s="85" t="s">
        <v>55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>
        <v>1</v>
      </c>
      <c r="O23" s="24"/>
      <c r="P23" s="24"/>
      <c r="Q23" s="24"/>
      <c r="R23" s="24"/>
      <c r="S23" s="90">
        <v>188.87</v>
      </c>
      <c r="T23" s="40">
        <f>S23+(SUM(B23:N23)*5)+O23+P23+Q23+R23</f>
        <v>193.87</v>
      </c>
      <c r="U23" s="23">
        <v>1</v>
      </c>
      <c r="V23" s="23"/>
      <c r="W23" s="23"/>
      <c r="X23" s="23"/>
      <c r="Y23" s="23"/>
      <c r="Z23" s="23"/>
      <c r="AA23" s="23"/>
      <c r="AB23" s="23"/>
      <c r="AC23" s="23"/>
      <c r="AD23" s="23">
        <v>2</v>
      </c>
      <c r="AE23" s="23"/>
      <c r="AF23" s="23"/>
      <c r="AG23" s="23"/>
      <c r="AH23" s="23"/>
      <c r="AI23" s="23"/>
      <c r="AJ23" s="23"/>
      <c r="AK23" s="23"/>
      <c r="AL23" s="91">
        <v>176.26</v>
      </c>
      <c r="AM23" s="40">
        <f>AL23+(SUM(U23:AG23)*5)+AH23+AI23+AJ23+AK23</f>
        <v>191.26</v>
      </c>
      <c r="AN23" s="26">
        <f>SUM(AM23,T23)</f>
        <v>385.13</v>
      </c>
      <c r="AO23" s="41">
        <v>16</v>
      </c>
    </row>
    <row r="24" spans="1:42" x14ac:dyDescent="0.3">
      <c r="A24" s="85" t="s">
        <v>34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90">
        <v>190.4</v>
      </c>
      <c r="T24" s="40">
        <f>S24+(SUM(B24:N24)*5)+O24+P24+Q24+R24</f>
        <v>190.4</v>
      </c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>
        <v>1</v>
      </c>
      <c r="AH24" s="23"/>
      <c r="AI24" s="23"/>
      <c r="AJ24" s="23"/>
      <c r="AK24" s="23"/>
      <c r="AL24" s="91">
        <v>200.41</v>
      </c>
      <c r="AM24" s="40">
        <f>AL24+(SUM(U24:AG24)*5)+AH24+AI24+AJ24+AK24</f>
        <v>205.41</v>
      </c>
      <c r="AN24" s="26">
        <f>SUM(AM24,T24)</f>
        <v>395.81</v>
      </c>
      <c r="AO24" s="41">
        <v>17</v>
      </c>
    </row>
    <row r="25" spans="1:42" x14ac:dyDescent="0.3">
      <c r="A25" s="85" t="s">
        <v>106</v>
      </c>
      <c r="B25" s="24"/>
      <c r="C25" s="24"/>
      <c r="D25" s="24"/>
      <c r="E25" s="24"/>
      <c r="F25" s="24"/>
      <c r="G25" s="24">
        <v>1</v>
      </c>
      <c r="H25" s="24"/>
      <c r="I25" s="24">
        <v>1</v>
      </c>
      <c r="J25" s="24"/>
      <c r="K25" s="24"/>
      <c r="L25" s="24"/>
      <c r="M25" s="24"/>
      <c r="N25" s="24"/>
      <c r="O25" s="24"/>
      <c r="P25" s="24"/>
      <c r="Q25" s="24"/>
      <c r="R25" s="24"/>
      <c r="S25" s="90">
        <v>194.68</v>
      </c>
      <c r="T25" s="40">
        <f>S25+(SUM(B25:N25)*5)+O25+P25+Q25+R25</f>
        <v>204.68</v>
      </c>
      <c r="U25" s="23"/>
      <c r="V25" s="23"/>
      <c r="W25" s="23"/>
      <c r="X25" s="23"/>
      <c r="Y25" s="23"/>
      <c r="Z25" s="23"/>
      <c r="AA25" s="23"/>
      <c r="AB25" s="23"/>
      <c r="AC25" s="23">
        <v>1</v>
      </c>
      <c r="AD25" s="23"/>
      <c r="AE25" s="23"/>
      <c r="AF25" s="23"/>
      <c r="AG25" s="23"/>
      <c r="AH25" s="23"/>
      <c r="AI25" s="23"/>
      <c r="AJ25" s="23"/>
      <c r="AK25" s="23"/>
      <c r="AL25" s="91">
        <v>190.94</v>
      </c>
      <c r="AM25" s="40">
        <f>AL25+(SUM(U25:AG25)*5)+AH25+AI25+AJ25+AK25</f>
        <v>195.94</v>
      </c>
      <c r="AN25" s="26">
        <f>SUM(AM25,T25)</f>
        <v>400.62</v>
      </c>
      <c r="AO25" s="41">
        <v>18</v>
      </c>
    </row>
    <row r="26" spans="1:42" x14ac:dyDescent="0.3">
      <c r="A26" s="85" t="s">
        <v>105</v>
      </c>
      <c r="B26" s="24"/>
      <c r="C26" s="24">
        <v>1</v>
      </c>
      <c r="D26" s="24">
        <v>1</v>
      </c>
      <c r="E26" s="24"/>
      <c r="F26" s="24">
        <v>1</v>
      </c>
      <c r="G26" s="24"/>
      <c r="H26" s="24"/>
      <c r="I26" s="24"/>
      <c r="J26" s="24"/>
      <c r="K26" s="24"/>
      <c r="L26" s="24"/>
      <c r="M26" s="24">
        <v>1</v>
      </c>
      <c r="N26" s="24"/>
      <c r="O26" s="24">
        <v>20</v>
      </c>
      <c r="P26" s="24"/>
      <c r="Q26" s="24"/>
      <c r="R26" s="24"/>
      <c r="S26" s="90">
        <v>183.17</v>
      </c>
      <c r="T26" s="40">
        <f>S26+(SUM(B26:N26)*5)+O26+P26+Q26+R26</f>
        <v>223.17</v>
      </c>
      <c r="U26" s="24"/>
      <c r="V26" s="24">
        <v>1</v>
      </c>
      <c r="W26" s="24"/>
      <c r="X26" s="24">
        <v>1</v>
      </c>
      <c r="Y26" s="24"/>
      <c r="Z26" s="24"/>
      <c r="AA26" s="24"/>
      <c r="AB26" s="24"/>
      <c r="AC26" s="24"/>
      <c r="AD26" s="24">
        <v>1</v>
      </c>
      <c r="AE26" s="24"/>
      <c r="AF26" s="24">
        <v>1</v>
      </c>
      <c r="AG26" s="24"/>
      <c r="AH26" s="24"/>
      <c r="AI26" s="24"/>
      <c r="AJ26" s="24"/>
      <c r="AK26" s="24"/>
      <c r="AL26" s="90">
        <v>165.39</v>
      </c>
      <c r="AM26" s="40">
        <f>AL26+(SUM(U26:AG26)*5)+AH26+AI26+AJ26+AK26</f>
        <v>185.39</v>
      </c>
      <c r="AN26" s="26">
        <f>SUM(AM26,T26)</f>
        <v>408.55999999999995</v>
      </c>
      <c r="AO26" s="41">
        <v>19</v>
      </c>
    </row>
    <row r="27" spans="1:42" x14ac:dyDescent="0.3">
      <c r="A27" s="85" t="s">
        <v>35</v>
      </c>
      <c r="B27" s="24"/>
      <c r="C27" s="24"/>
      <c r="D27" s="24"/>
      <c r="E27" s="24"/>
      <c r="F27" s="24"/>
      <c r="G27" s="24"/>
      <c r="H27" s="24"/>
      <c r="I27" s="24"/>
      <c r="J27" s="24">
        <v>1</v>
      </c>
      <c r="K27" s="24">
        <v>1</v>
      </c>
      <c r="L27" s="24"/>
      <c r="M27" s="24"/>
      <c r="N27" s="24"/>
      <c r="O27" s="24"/>
      <c r="P27" s="24"/>
      <c r="Q27" s="24"/>
      <c r="R27" s="24"/>
      <c r="S27" s="90">
        <v>205.17</v>
      </c>
      <c r="T27" s="40">
        <f>S27+(SUM(B27:N27)*5)+O27+P27+Q27+R27</f>
        <v>215.17</v>
      </c>
      <c r="U27" s="23"/>
      <c r="V27" s="23"/>
      <c r="W27" s="23"/>
      <c r="X27" s="23">
        <v>1</v>
      </c>
      <c r="Y27" s="23"/>
      <c r="Z27" s="23"/>
      <c r="AA27" s="23"/>
      <c r="AB27" s="23"/>
      <c r="AC27" s="23">
        <v>1</v>
      </c>
      <c r="AD27" s="23">
        <v>1</v>
      </c>
      <c r="AE27" s="23"/>
      <c r="AF27" s="23"/>
      <c r="AG27" s="23"/>
      <c r="AH27" s="23"/>
      <c r="AI27" s="23"/>
      <c r="AJ27" s="23"/>
      <c r="AK27" s="23"/>
      <c r="AL27" s="91">
        <v>192.42</v>
      </c>
      <c r="AM27" s="40">
        <f>AL27+(SUM(U27:AG27)*5)+AH27+AI27+AJ27+AK27</f>
        <v>207.42</v>
      </c>
      <c r="AN27" s="26">
        <f>SUM(AM27,T27)</f>
        <v>422.59</v>
      </c>
      <c r="AO27" s="41">
        <v>20</v>
      </c>
    </row>
    <row r="28" spans="1:42" x14ac:dyDescent="0.3">
      <c r="A28" s="49" t="s">
        <v>107</v>
      </c>
      <c r="B28" s="24"/>
      <c r="C28" s="24"/>
      <c r="D28" s="24"/>
      <c r="E28" s="24">
        <v>1</v>
      </c>
      <c r="F28" s="24"/>
      <c r="G28" s="24"/>
      <c r="H28" s="24"/>
      <c r="I28" s="24"/>
      <c r="J28" s="24"/>
      <c r="K28" s="24"/>
      <c r="L28" s="24"/>
      <c r="M28" s="24"/>
      <c r="N28" s="24">
        <v>1</v>
      </c>
      <c r="O28" s="24"/>
      <c r="P28" s="24"/>
      <c r="Q28" s="24"/>
      <c r="R28" s="24"/>
      <c r="S28" s="90">
        <v>227.32</v>
      </c>
      <c r="T28" s="40">
        <f>S28+(SUM(B28:N28)*5)+O28+P28+Q28+R28</f>
        <v>237.32</v>
      </c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>
        <v>1</v>
      </c>
      <c r="AG28" s="23"/>
      <c r="AH28" s="23"/>
      <c r="AI28" s="23"/>
      <c r="AJ28" s="23"/>
      <c r="AK28" s="23"/>
      <c r="AL28" s="91">
        <v>198.63</v>
      </c>
      <c r="AM28" s="40">
        <f>AL28+(SUM(U28:AG28)*5)+AH28+AI28+AJ28+AK28</f>
        <v>203.63</v>
      </c>
      <c r="AN28" s="26">
        <f>SUM(AM28,T28)</f>
        <v>440.95</v>
      </c>
      <c r="AO28" s="41">
        <v>21</v>
      </c>
      <c r="AP28" s="45"/>
    </row>
    <row r="29" spans="1:42" x14ac:dyDescent="0.3">
      <c r="A29" s="49" t="s">
        <v>108</v>
      </c>
      <c r="B29" s="24">
        <v>1</v>
      </c>
      <c r="C29" s="24"/>
      <c r="D29" s="24"/>
      <c r="E29" s="24">
        <v>1</v>
      </c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>
        <v>40</v>
      </c>
      <c r="S29" s="90">
        <v>213.81</v>
      </c>
      <c r="T29" s="40">
        <f>S29+(SUM(B29:N29)*5)+O29+P29+Q29+R29</f>
        <v>263.81</v>
      </c>
      <c r="U29" s="23">
        <v>1</v>
      </c>
      <c r="V29" s="23"/>
      <c r="W29" s="23"/>
      <c r="X29" s="23">
        <v>1</v>
      </c>
      <c r="Y29" s="23"/>
      <c r="Z29" s="23">
        <v>1</v>
      </c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91">
        <v>184.79</v>
      </c>
      <c r="AM29" s="40">
        <f>AL29+(SUM(U29:AG29)*5)+AH29+AI29+AJ29+AK29</f>
        <v>199.79</v>
      </c>
      <c r="AN29" s="26">
        <f>SUM(AM29,T29)</f>
        <v>463.6</v>
      </c>
      <c r="AO29" s="41">
        <v>22</v>
      </c>
      <c r="AP29" s="45"/>
    </row>
    <row r="30" spans="1:42" x14ac:dyDescent="0.3">
      <c r="A30" s="49" t="s">
        <v>110</v>
      </c>
      <c r="B30" s="24"/>
      <c r="C30" s="24"/>
      <c r="D30" s="24"/>
      <c r="E30" s="24"/>
      <c r="F30" s="24"/>
      <c r="G30" s="24">
        <v>1</v>
      </c>
      <c r="H30" s="24"/>
      <c r="I30" s="24"/>
      <c r="J30" s="24">
        <v>1</v>
      </c>
      <c r="K30" s="24"/>
      <c r="L30" s="24">
        <v>1</v>
      </c>
      <c r="M30" s="24"/>
      <c r="N30" s="24"/>
      <c r="O30" s="24"/>
      <c r="P30" s="24"/>
      <c r="Q30" s="24"/>
      <c r="R30" s="24"/>
      <c r="S30" s="90">
        <v>241.16</v>
      </c>
      <c r="T30" s="40">
        <f>S30+(SUM(B30:N30)*5)+O30+P30+Q30+R30</f>
        <v>256.15999999999997</v>
      </c>
      <c r="U30" s="23">
        <v>1</v>
      </c>
      <c r="V30" s="23"/>
      <c r="W30" s="23"/>
      <c r="X30" s="23"/>
      <c r="Y30" s="23"/>
      <c r="Z30" s="23">
        <v>1</v>
      </c>
      <c r="AA30" s="23"/>
      <c r="AB30" s="23"/>
      <c r="AC30" s="23">
        <v>1</v>
      </c>
      <c r="AD30" s="23"/>
      <c r="AE30" s="23"/>
      <c r="AF30" s="23">
        <v>1</v>
      </c>
      <c r="AG30" s="23"/>
      <c r="AH30" s="23"/>
      <c r="AI30" s="23"/>
      <c r="AJ30" s="23"/>
      <c r="AK30" s="23"/>
      <c r="AL30" s="91">
        <v>236.26</v>
      </c>
      <c r="AM30" s="40">
        <f>AL30+(SUM(U30:AG30)*5)+AH30+AI30+AJ30+AK30</f>
        <v>256.26</v>
      </c>
      <c r="AN30" s="26">
        <f>SUM(AM30,T30)</f>
        <v>512.41999999999996</v>
      </c>
      <c r="AO30" s="41">
        <v>23</v>
      </c>
      <c r="AP30" s="45"/>
    </row>
    <row r="31" spans="1:42" x14ac:dyDescent="0.3">
      <c r="A31" s="49" t="s">
        <v>111</v>
      </c>
      <c r="B31" s="24"/>
      <c r="C31" s="24">
        <v>1</v>
      </c>
      <c r="D31" s="24"/>
      <c r="E31" s="24">
        <v>1</v>
      </c>
      <c r="F31" s="24"/>
      <c r="G31" s="24"/>
      <c r="H31" s="24"/>
      <c r="I31" s="24">
        <v>2</v>
      </c>
      <c r="J31" s="24">
        <v>1</v>
      </c>
      <c r="K31" s="24"/>
      <c r="L31" s="24"/>
      <c r="M31" s="24">
        <v>1</v>
      </c>
      <c r="N31" s="24">
        <v>1</v>
      </c>
      <c r="O31" s="24"/>
      <c r="P31" s="24"/>
      <c r="Q31" s="24"/>
      <c r="R31" s="24"/>
      <c r="S31" s="90">
        <v>246.75</v>
      </c>
      <c r="T31" s="40">
        <f>S31+(SUM(B31:N31)*5)+O31+P31+Q31+R31</f>
        <v>281.75</v>
      </c>
      <c r="U31" s="23">
        <v>1</v>
      </c>
      <c r="V31" s="23"/>
      <c r="W31" s="23"/>
      <c r="X31" s="23">
        <v>1</v>
      </c>
      <c r="Y31" s="23"/>
      <c r="Z31" s="23"/>
      <c r="AA31" s="23"/>
      <c r="AB31" s="23"/>
      <c r="AC31" s="23"/>
      <c r="AD31" s="23"/>
      <c r="AE31" s="23"/>
      <c r="AF31" s="23"/>
      <c r="AG31" s="23">
        <v>1</v>
      </c>
      <c r="AH31" s="23"/>
      <c r="AI31" s="23"/>
      <c r="AJ31" s="23"/>
      <c r="AK31" s="23"/>
      <c r="AL31" s="91">
        <v>222.32</v>
      </c>
      <c r="AM31" s="40">
        <f>AL31+(SUM(U31:AG31)*5)+AH31+AI31+AJ31+AK31</f>
        <v>237.32</v>
      </c>
      <c r="AN31" s="26">
        <f>SUM(AM31,T31)</f>
        <v>519.06999999999994</v>
      </c>
      <c r="AO31" s="41">
        <v>24</v>
      </c>
      <c r="AP31" s="45"/>
    </row>
    <row r="32" spans="1:42" x14ac:dyDescent="0.3">
      <c r="A32" s="49" t="s">
        <v>64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>
        <v>5</v>
      </c>
      <c r="S32" s="90" t="s">
        <v>130</v>
      </c>
      <c r="T32" s="40" t="e">
        <f>S32+(SUM(B32:N32)*5)+O32+P32+Q32+R32</f>
        <v>#VALUE!</v>
      </c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91" t="s">
        <v>130</v>
      </c>
      <c r="AM32" s="40" t="e">
        <f>AL32+(SUM(U32:AG32)*5)+AH32+AI32+AJ32+AK32</f>
        <v>#VALUE!</v>
      </c>
      <c r="AN32" s="26" t="e">
        <f>SUM(AM32,T32)</f>
        <v>#VALUE!</v>
      </c>
      <c r="AO32" s="41">
        <v>25</v>
      </c>
      <c r="AP32" s="45"/>
    </row>
    <row r="33" spans="1:42" x14ac:dyDescent="0.3">
      <c r="A33" s="49" t="s">
        <v>62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91" t="s">
        <v>130</v>
      </c>
      <c r="T33" s="40" t="e">
        <f>S33+(SUM(B33:N33)*5)+O33+P33+Q33+R33</f>
        <v>#VALUE!</v>
      </c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91" t="s">
        <v>130</v>
      </c>
      <c r="AM33" s="40" t="e">
        <f>AL33+(SUM(U33:AG33)*5)+AH33+AI33+AJ33+AK33</f>
        <v>#VALUE!</v>
      </c>
      <c r="AN33" s="26" t="e">
        <f>SUM(AM33,T33)</f>
        <v>#VALUE!</v>
      </c>
      <c r="AO33" s="41">
        <v>26</v>
      </c>
      <c r="AP33" s="45"/>
    </row>
    <row r="34" spans="1:42" x14ac:dyDescent="0.3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92"/>
      <c r="T34" s="30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92"/>
      <c r="AM34" s="30"/>
      <c r="AN34" s="30"/>
      <c r="AO34" s="43"/>
      <c r="AP34" s="45"/>
    </row>
    <row r="35" spans="1:42" x14ac:dyDescent="0.3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92"/>
      <c r="T35" s="30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92"/>
      <c r="AM35" s="30"/>
      <c r="AN35" s="30"/>
      <c r="AO35" s="43"/>
      <c r="AP35" s="45"/>
    </row>
    <row r="36" spans="1:42" x14ac:dyDescent="0.3">
      <c r="A36" s="42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30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92"/>
      <c r="AM36" s="30"/>
      <c r="AN36" s="30"/>
      <c r="AO36" s="43"/>
      <c r="AP36" s="45"/>
    </row>
    <row r="37" spans="1:42" x14ac:dyDescent="0.3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92"/>
      <c r="T37" s="30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92"/>
      <c r="AM37" s="30"/>
      <c r="AN37" s="30"/>
      <c r="AO37" s="43"/>
      <c r="AP37" s="45"/>
    </row>
    <row r="38" spans="1:42" x14ac:dyDescent="0.3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92"/>
      <c r="T38" s="30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92"/>
      <c r="AM38" s="30"/>
      <c r="AN38" s="30"/>
      <c r="AO38" s="43"/>
      <c r="AP38" s="45"/>
    </row>
    <row r="39" spans="1:42" x14ac:dyDescent="0.3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92"/>
      <c r="T39" s="30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92"/>
      <c r="AM39" s="30"/>
      <c r="AN39" s="30"/>
      <c r="AO39" s="43"/>
      <c r="AP39" s="45"/>
    </row>
    <row r="40" spans="1:42" x14ac:dyDescent="0.3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93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93"/>
      <c r="AM40" s="45"/>
      <c r="AN40" s="45"/>
      <c r="AO40" s="45"/>
      <c r="AP40" s="45"/>
    </row>
  </sheetData>
  <sortState ref="A8:AO33">
    <sortCondition ref="AN8:AN33"/>
  </sortState>
  <mergeCells count="10">
    <mergeCell ref="B6:N6"/>
    <mergeCell ref="O6:R6"/>
    <mergeCell ref="U6:AG6"/>
    <mergeCell ref="AH6:AK6"/>
    <mergeCell ref="B1:T1"/>
    <mergeCell ref="U1:AM1"/>
    <mergeCell ref="B5:N5"/>
    <mergeCell ref="O5:R5"/>
    <mergeCell ref="U5:AG5"/>
    <mergeCell ref="AH5:AK5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P41"/>
  <sheetViews>
    <sheetView zoomScaleNormal="100" workbookViewId="0">
      <selection activeCell="R15" sqref="R15"/>
    </sheetView>
  </sheetViews>
  <sheetFormatPr defaultRowHeight="14.4" x14ac:dyDescent="0.3"/>
  <cols>
    <col min="1" max="1" width="16.21875" customWidth="1"/>
    <col min="2" max="9" width="1.88671875" bestFit="1" customWidth="1"/>
    <col min="10" max="10" width="1.88671875" customWidth="1"/>
    <col min="11" max="12" width="2.44140625" customWidth="1"/>
    <col min="13" max="13" width="2.5546875" customWidth="1"/>
    <col min="14" max="14" width="2.44140625" customWidth="1"/>
    <col min="15" max="15" width="2.5546875" customWidth="1"/>
    <col min="16" max="16" width="2.88671875" customWidth="1"/>
    <col min="17" max="17" width="3" customWidth="1"/>
    <col min="18" max="18" width="4.88671875" customWidth="1"/>
    <col min="19" max="20" width="5.44140625" customWidth="1"/>
    <col min="21" max="29" width="1.88671875" bestFit="1" customWidth="1"/>
    <col min="30" max="33" width="2.6640625" bestFit="1" customWidth="1"/>
    <col min="34" max="34" width="2.6640625" customWidth="1"/>
    <col min="35" max="35" width="2.88671875" customWidth="1"/>
    <col min="36" max="36" width="3.109375" customWidth="1"/>
    <col min="37" max="37" width="4.33203125" customWidth="1"/>
    <col min="38" max="38" width="5.44140625" customWidth="1"/>
    <col min="39" max="40" width="5.6640625" customWidth="1"/>
    <col min="41" max="41" width="4.88671875" customWidth="1"/>
  </cols>
  <sheetData>
    <row r="1" spans="1:41" ht="15" x14ac:dyDescent="0.25">
      <c r="A1" s="1" t="s">
        <v>20</v>
      </c>
      <c r="B1" s="79" t="s">
        <v>12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1"/>
      <c r="U1" s="79" t="s">
        <v>13</v>
      </c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1"/>
      <c r="AN1" s="31"/>
      <c r="AO1" s="32"/>
    </row>
    <row r="2" spans="1:41" ht="15" x14ac:dyDescent="0.25">
      <c r="A2" s="3" t="s">
        <v>14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6"/>
      <c r="T2" s="33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6"/>
      <c r="AM2" s="34"/>
      <c r="AN2" s="35"/>
      <c r="AO2" s="36"/>
    </row>
    <row r="3" spans="1:41" ht="15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6"/>
      <c r="T3" s="33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6"/>
      <c r="AM3" s="34"/>
      <c r="AN3" s="35"/>
      <c r="AO3" s="36"/>
    </row>
    <row r="4" spans="1:41" ht="15" x14ac:dyDescent="0.25">
      <c r="A4" s="4"/>
      <c r="B4" s="9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4"/>
      <c r="S4" s="10"/>
      <c r="T4" s="33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6"/>
      <c r="AM4" s="34"/>
      <c r="AN4" s="35"/>
      <c r="AO4" s="36"/>
    </row>
    <row r="5" spans="1:41" ht="15" x14ac:dyDescent="0.25">
      <c r="A5" s="12"/>
      <c r="B5" s="76" t="s">
        <v>0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6" t="s">
        <v>1</v>
      </c>
      <c r="P5" s="77"/>
      <c r="Q5" s="77"/>
      <c r="R5" s="78"/>
      <c r="S5" s="10"/>
      <c r="T5" s="33" t="s">
        <v>15</v>
      </c>
      <c r="U5" s="76" t="s">
        <v>0</v>
      </c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6" t="s">
        <v>1</v>
      </c>
      <c r="AI5" s="77"/>
      <c r="AJ5" s="77"/>
      <c r="AK5" s="78"/>
      <c r="AL5" s="10"/>
      <c r="AM5" s="33" t="s">
        <v>16</v>
      </c>
      <c r="AN5" s="35" t="s">
        <v>17</v>
      </c>
      <c r="AO5" s="36"/>
    </row>
    <row r="6" spans="1:41" ht="15" x14ac:dyDescent="0.25">
      <c r="A6" s="12"/>
      <c r="B6" s="76" t="s">
        <v>3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6" t="s">
        <v>4</v>
      </c>
      <c r="P6" s="77"/>
      <c r="Q6" s="77"/>
      <c r="R6" s="78"/>
      <c r="S6" s="13" t="s">
        <v>5</v>
      </c>
      <c r="T6" s="33" t="s">
        <v>6</v>
      </c>
      <c r="U6" s="76" t="s">
        <v>3</v>
      </c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6" t="s">
        <v>4</v>
      </c>
      <c r="AI6" s="77"/>
      <c r="AJ6" s="77"/>
      <c r="AK6" s="78"/>
      <c r="AL6" s="13" t="s">
        <v>5</v>
      </c>
      <c r="AM6" s="33" t="s">
        <v>6</v>
      </c>
      <c r="AN6" s="35" t="s">
        <v>6</v>
      </c>
      <c r="AO6" s="36"/>
    </row>
    <row r="7" spans="1:41" ht="15" x14ac:dyDescent="0.25">
      <c r="A7" s="12" t="s">
        <v>8</v>
      </c>
      <c r="B7" s="16">
        <v>1</v>
      </c>
      <c r="C7" s="17">
        <v>2</v>
      </c>
      <c r="D7" s="17">
        <v>3</v>
      </c>
      <c r="E7" s="17">
        <v>4</v>
      </c>
      <c r="F7" s="17">
        <v>5</v>
      </c>
      <c r="G7" s="17">
        <v>6</v>
      </c>
      <c r="H7" s="17">
        <v>7</v>
      </c>
      <c r="I7" s="17">
        <v>8</v>
      </c>
      <c r="J7" s="17">
        <v>9</v>
      </c>
      <c r="K7" s="17">
        <v>10</v>
      </c>
      <c r="L7" s="17">
        <v>11</v>
      </c>
      <c r="M7" s="17">
        <v>12</v>
      </c>
      <c r="N7" s="17">
        <v>13</v>
      </c>
      <c r="O7" s="18">
        <v>5</v>
      </c>
      <c r="P7" s="19">
        <v>8</v>
      </c>
      <c r="Q7" s="19">
        <v>10</v>
      </c>
      <c r="R7" s="15" t="s">
        <v>9</v>
      </c>
      <c r="S7" s="20" t="s">
        <v>10</v>
      </c>
      <c r="T7" s="37" t="s">
        <v>10</v>
      </c>
      <c r="U7" s="16">
        <v>1</v>
      </c>
      <c r="V7" s="17">
        <v>2</v>
      </c>
      <c r="W7" s="17">
        <v>3</v>
      </c>
      <c r="X7" s="17">
        <v>4</v>
      </c>
      <c r="Y7" s="17">
        <v>5</v>
      </c>
      <c r="Z7" s="17">
        <v>6</v>
      </c>
      <c r="AA7" s="17">
        <v>7</v>
      </c>
      <c r="AB7" s="17">
        <v>8</v>
      </c>
      <c r="AC7" s="17">
        <v>9</v>
      </c>
      <c r="AD7" s="17">
        <v>10</v>
      </c>
      <c r="AE7" s="17">
        <v>11</v>
      </c>
      <c r="AF7" s="17">
        <v>12</v>
      </c>
      <c r="AG7" s="17">
        <v>13</v>
      </c>
      <c r="AH7" s="18">
        <v>5</v>
      </c>
      <c r="AI7" s="19">
        <v>8</v>
      </c>
      <c r="AJ7" s="19">
        <v>10</v>
      </c>
      <c r="AK7" s="15" t="s">
        <v>9</v>
      </c>
      <c r="AL7" s="20" t="s">
        <v>10</v>
      </c>
      <c r="AM7" s="37" t="s">
        <v>10</v>
      </c>
      <c r="AN7" s="38" t="s">
        <v>10</v>
      </c>
      <c r="AO7" s="39" t="s">
        <v>18</v>
      </c>
    </row>
    <row r="8" spans="1:41" x14ac:dyDescent="0.3">
      <c r="A8" s="73" t="s">
        <v>117</v>
      </c>
      <c r="B8" s="101"/>
      <c r="C8" s="74"/>
      <c r="D8" s="74"/>
      <c r="E8" s="74"/>
      <c r="F8" s="74"/>
      <c r="G8" s="74"/>
      <c r="H8" s="74"/>
      <c r="I8" s="74"/>
      <c r="J8" s="74"/>
      <c r="K8" s="74"/>
      <c r="L8" s="74"/>
      <c r="M8" s="74">
        <v>1</v>
      </c>
      <c r="N8" s="74"/>
      <c r="O8" s="74"/>
      <c r="P8" s="74"/>
      <c r="Q8" s="74"/>
      <c r="R8" s="74"/>
      <c r="S8" s="40">
        <v>166.49</v>
      </c>
      <c r="T8" s="40">
        <f>S8+(SUM(B8:N8)*5)+O8+P8+Q8+R8</f>
        <v>171.49</v>
      </c>
      <c r="U8" s="74"/>
      <c r="V8" s="74"/>
      <c r="W8" s="74"/>
      <c r="X8" s="74">
        <v>1</v>
      </c>
      <c r="Y8" s="74"/>
      <c r="Z8" s="74"/>
      <c r="AA8" s="74"/>
      <c r="AB8" s="74"/>
      <c r="AC8" s="74"/>
      <c r="AD8" s="74">
        <v>1</v>
      </c>
      <c r="AE8" s="74"/>
      <c r="AF8" s="74">
        <v>1</v>
      </c>
      <c r="AG8" s="74"/>
      <c r="AH8" s="74"/>
      <c r="AI8" s="74"/>
      <c r="AJ8" s="74"/>
      <c r="AK8" s="74"/>
      <c r="AL8" s="40">
        <v>159.41999999999999</v>
      </c>
      <c r="AM8" s="40">
        <f>AL8+(SUM(U8:AG8)*5)+AH8+AI8+AJ8+AK8</f>
        <v>174.42</v>
      </c>
      <c r="AN8" s="40">
        <f>SUM(AM8,T8)</f>
        <v>345.90999999999997</v>
      </c>
      <c r="AO8" s="75">
        <v>1</v>
      </c>
    </row>
    <row r="9" spans="1:41" x14ac:dyDescent="0.3">
      <c r="A9" s="102" t="s">
        <v>36</v>
      </c>
      <c r="B9" s="101"/>
      <c r="C9" s="74"/>
      <c r="D9" s="74"/>
      <c r="E9" s="74"/>
      <c r="F9" s="74"/>
      <c r="G9" s="74"/>
      <c r="H9" s="74"/>
      <c r="I9" s="74"/>
      <c r="J9" s="74"/>
      <c r="K9" s="74"/>
      <c r="L9" s="74"/>
      <c r="M9" s="74">
        <v>1</v>
      </c>
      <c r="N9" s="74"/>
      <c r="O9" s="74"/>
      <c r="P9" s="74"/>
      <c r="Q9" s="74"/>
      <c r="R9" s="74"/>
      <c r="S9" s="40">
        <v>183.04</v>
      </c>
      <c r="T9" s="40">
        <f>S9+(SUM(B9:N9)*5)+O9+P9+Q9+R9</f>
        <v>188.04</v>
      </c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40">
        <v>171.27</v>
      </c>
      <c r="AM9" s="40">
        <f>AL9+(SUM(U9:AG9)*5)+AH9+AI9+AJ9+AK9</f>
        <v>171.27</v>
      </c>
      <c r="AN9" s="40">
        <f>SUM(AM9,T9)</f>
        <v>359.31</v>
      </c>
      <c r="AO9" s="75">
        <v>2</v>
      </c>
    </row>
    <row r="10" spans="1:41" x14ac:dyDescent="0.3">
      <c r="A10" s="73" t="s">
        <v>116</v>
      </c>
      <c r="B10" s="101"/>
      <c r="C10" s="74"/>
      <c r="D10" s="74"/>
      <c r="E10" s="74"/>
      <c r="F10" s="74"/>
      <c r="G10" s="74"/>
      <c r="H10" s="74"/>
      <c r="I10" s="74"/>
      <c r="J10" s="74"/>
      <c r="K10" s="74">
        <v>1</v>
      </c>
      <c r="L10" s="74"/>
      <c r="M10" s="74"/>
      <c r="N10" s="74"/>
      <c r="O10" s="74"/>
      <c r="P10" s="74"/>
      <c r="Q10" s="74"/>
      <c r="R10" s="74"/>
      <c r="S10" s="40">
        <v>177.03</v>
      </c>
      <c r="T10" s="40">
        <f>S10+(SUM(B10:N10)*5)+O10+P10+Q10+R10</f>
        <v>182.03</v>
      </c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>
        <v>1</v>
      </c>
      <c r="AG10" s="74"/>
      <c r="AH10" s="74"/>
      <c r="AI10" s="74"/>
      <c r="AJ10" s="74"/>
      <c r="AK10" s="74"/>
      <c r="AL10" s="40">
        <v>174.75</v>
      </c>
      <c r="AM10" s="40">
        <f>AL10+(SUM(U10:AG10)*5)+AH10+AI10+AJ10+AK10</f>
        <v>179.75</v>
      </c>
      <c r="AN10" s="40">
        <f>SUM(AM10,T10)</f>
        <v>361.78</v>
      </c>
      <c r="AO10" s="75" t="s">
        <v>133</v>
      </c>
    </row>
    <row r="11" spans="1:41" x14ac:dyDescent="0.3">
      <c r="A11" s="102" t="s">
        <v>132</v>
      </c>
      <c r="B11" s="101"/>
      <c r="C11" s="74"/>
      <c r="D11" s="74"/>
      <c r="E11" s="74">
        <v>1</v>
      </c>
      <c r="F11" s="74">
        <v>1</v>
      </c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40">
        <v>180.98</v>
      </c>
      <c r="T11" s="40">
        <f>S11+(SUM(B11:N11)*5)+O11+P11+Q11+R11</f>
        <v>190.98</v>
      </c>
      <c r="U11" s="74"/>
      <c r="V11" s="74"/>
      <c r="W11" s="74"/>
      <c r="X11" s="74">
        <v>1</v>
      </c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40">
        <v>169.98</v>
      </c>
      <c r="AM11" s="40">
        <f>AL11+(SUM(U11:AG11)*5)+AH11+AI11+AJ11+AK11</f>
        <v>174.98</v>
      </c>
      <c r="AN11" s="40">
        <f>SUM(AM11,T11)</f>
        <v>365.96</v>
      </c>
      <c r="AO11" s="75">
        <v>4</v>
      </c>
    </row>
    <row r="12" spans="1:41" x14ac:dyDescent="0.3">
      <c r="A12" s="49" t="s">
        <v>114</v>
      </c>
      <c r="B12" s="46"/>
      <c r="C12" s="24"/>
      <c r="D12" s="24"/>
      <c r="E12" s="24">
        <v>1</v>
      </c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5">
        <v>182.94</v>
      </c>
      <c r="T12" s="40">
        <f>S12+(SUM(B12:N12)*5)+O12+P12+Q12+R12</f>
        <v>187.94</v>
      </c>
      <c r="U12" s="23"/>
      <c r="V12" s="23"/>
      <c r="W12" s="23"/>
      <c r="X12" s="23">
        <v>1</v>
      </c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6">
        <v>173.3</v>
      </c>
      <c r="AM12" s="40">
        <f>AL12+(SUM(U12:AG12)*5)+AH12+AI12+AJ12+AK12</f>
        <v>178.3</v>
      </c>
      <c r="AN12" s="26">
        <f>SUM(AM12,T12)</f>
        <v>366.24</v>
      </c>
      <c r="AO12" s="41">
        <v>5</v>
      </c>
    </row>
    <row r="13" spans="1:41" x14ac:dyDescent="0.3">
      <c r="A13" s="49" t="s">
        <v>38</v>
      </c>
      <c r="B13" s="46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>
        <v>1</v>
      </c>
      <c r="N13" s="24"/>
      <c r="O13" s="24"/>
      <c r="P13" s="24"/>
      <c r="Q13" s="24"/>
      <c r="R13" s="24"/>
      <c r="S13" s="25">
        <v>178.45</v>
      </c>
      <c r="T13" s="40">
        <f>S13+(SUM(B13:N13)*5)+O13+P13+Q13+R13</f>
        <v>183.45</v>
      </c>
      <c r="U13" s="23"/>
      <c r="V13" s="23"/>
      <c r="W13" s="23"/>
      <c r="X13" s="23"/>
      <c r="Y13" s="23"/>
      <c r="Z13" s="23"/>
      <c r="AA13" s="23"/>
      <c r="AB13" s="23"/>
      <c r="AC13" s="23"/>
      <c r="AD13" s="23">
        <v>1</v>
      </c>
      <c r="AE13" s="23"/>
      <c r="AF13" s="23">
        <v>1</v>
      </c>
      <c r="AG13" s="23"/>
      <c r="AH13" s="23"/>
      <c r="AI13" s="23"/>
      <c r="AJ13" s="23"/>
      <c r="AK13" s="23"/>
      <c r="AL13" s="26">
        <v>173.71</v>
      </c>
      <c r="AM13" s="40">
        <f>AL13+(SUM(U13:AG13)*5)+AH13+AI13+AJ13+AK13</f>
        <v>183.71</v>
      </c>
      <c r="AN13" s="26">
        <f>SUM(AM13,T13)</f>
        <v>367.15999999999997</v>
      </c>
      <c r="AO13" s="41">
        <v>6</v>
      </c>
    </row>
    <row r="14" spans="1:41" ht="14.4" customHeight="1" x14ac:dyDescent="0.3">
      <c r="A14" s="49" t="s">
        <v>113</v>
      </c>
      <c r="B14" s="46">
        <v>1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>
        <v>1</v>
      </c>
      <c r="O14" s="24"/>
      <c r="P14" s="24"/>
      <c r="Q14" s="24"/>
      <c r="R14" s="24"/>
      <c r="S14" s="25">
        <v>175.73</v>
      </c>
      <c r="T14" s="40">
        <f>S14+(SUM(B14:N14)*5)+O14+P14+Q14+R14</f>
        <v>185.73</v>
      </c>
      <c r="U14" s="23"/>
      <c r="V14" s="23"/>
      <c r="W14" s="23"/>
      <c r="X14" s="23">
        <v>1</v>
      </c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6">
        <v>177.05</v>
      </c>
      <c r="AM14" s="40">
        <f>AL14+(SUM(U14:AG14)*5)+AH14+AI14+AJ14+AK14</f>
        <v>182.05</v>
      </c>
      <c r="AN14" s="26">
        <f>SUM(AM14,T14)</f>
        <v>367.78</v>
      </c>
      <c r="AO14" s="41">
        <v>7</v>
      </c>
    </row>
    <row r="15" spans="1:41" x14ac:dyDescent="0.3">
      <c r="A15" s="49" t="s">
        <v>37</v>
      </c>
      <c r="B15" s="46"/>
      <c r="C15" s="24"/>
      <c r="D15" s="24"/>
      <c r="E15" s="24">
        <v>1</v>
      </c>
      <c r="F15" s="24"/>
      <c r="G15" s="24">
        <v>1</v>
      </c>
      <c r="H15" s="24"/>
      <c r="I15" s="24"/>
      <c r="J15" s="24"/>
      <c r="K15" s="24">
        <v>1</v>
      </c>
      <c r="L15" s="24"/>
      <c r="M15" s="24"/>
      <c r="N15" s="24"/>
      <c r="O15" s="24"/>
      <c r="P15" s="24"/>
      <c r="Q15" s="24"/>
      <c r="R15" s="24"/>
      <c r="S15" s="25">
        <v>192.89</v>
      </c>
      <c r="T15" s="40">
        <f>S15+(SUM(B15:N15)*5)+O15+P15+Q15+R15</f>
        <v>207.89</v>
      </c>
      <c r="U15" s="23"/>
      <c r="V15" s="23"/>
      <c r="W15" s="23"/>
      <c r="X15" s="23"/>
      <c r="Y15" s="23"/>
      <c r="Z15" s="23"/>
      <c r="AA15" s="23"/>
      <c r="AB15" s="23"/>
      <c r="AC15" s="23">
        <v>1</v>
      </c>
      <c r="AD15" s="23"/>
      <c r="AE15" s="23"/>
      <c r="AF15" s="23"/>
      <c r="AG15" s="23"/>
      <c r="AH15" s="23"/>
      <c r="AI15" s="23"/>
      <c r="AJ15" s="23"/>
      <c r="AK15" s="23"/>
      <c r="AL15" s="26">
        <v>168.17</v>
      </c>
      <c r="AM15" s="40">
        <f>AL15+(SUM(U15:AG15)*5)+AH15+AI15+AJ15+AK15</f>
        <v>173.17</v>
      </c>
      <c r="AN15" s="26">
        <f>SUM(AM15,T15)</f>
        <v>381.05999999999995</v>
      </c>
      <c r="AO15" s="41">
        <v>8</v>
      </c>
    </row>
    <row r="16" spans="1:41" x14ac:dyDescent="0.3">
      <c r="A16" s="49" t="s">
        <v>60</v>
      </c>
      <c r="B16" s="46"/>
      <c r="C16" s="24"/>
      <c r="D16" s="24">
        <v>1</v>
      </c>
      <c r="E16" s="24">
        <v>1</v>
      </c>
      <c r="F16" s="24"/>
      <c r="G16" s="24">
        <v>1</v>
      </c>
      <c r="H16" s="24"/>
      <c r="I16" s="24"/>
      <c r="J16" s="24">
        <v>1</v>
      </c>
      <c r="K16" s="24"/>
      <c r="L16" s="24"/>
      <c r="M16" s="24"/>
      <c r="N16" s="24">
        <v>1</v>
      </c>
      <c r="O16" s="24"/>
      <c r="P16" s="24"/>
      <c r="Q16" s="24"/>
      <c r="R16" s="24"/>
      <c r="S16" s="25">
        <v>186.02</v>
      </c>
      <c r="T16" s="40">
        <f>S16+(SUM(B16:N16)*5)+O16+P16+Q16+R16</f>
        <v>211.02</v>
      </c>
      <c r="U16" s="23"/>
      <c r="V16" s="23"/>
      <c r="W16" s="23"/>
      <c r="X16" s="23"/>
      <c r="Y16" s="23"/>
      <c r="Z16" s="23">
        <v>1</v>
      </c>
      <c r="AA16" s="23"/>
      <c r="AB16" s="23"/>
      <c r="AC16" s="23"/>
      <c r="AD16" s="23"/>
      <c r="AE16" s="23"/>
      <c r="AF16" s="23"/>
      <c r="AG16" s="23">
        <v>1</v>
      </c>
      <c r="AH16" s="23"/>
      <c r="AI16" s="23"/>
      <c r="AJ16" s="23"/>
      <c r="AK16" s="23"/>
      <c r="AL16" s="26">
        <v>171</v>
      </c>
      <c r="AM16" s="40">
        <f>AL16+(SUM(U16:AG16)*5)+AH16+AI16+AJ16+AK16</f>
        <v>181</v>
      </c>
      <c r="AN16" s="26">
        <f>SUM(AM16,T16)</f>
        <v>392.02</v>
      </c>
      <c r="AO16" s="41">
        <v>9</v>
      </c>
    </row>
    <row r="17" spans="1:42" x14ac:dyDescent="0.3">
      <c r="A17" s="49" t="s">
        <v>118</v>
      </c>
      <c r="B17" s="46"/>
      <c r="C17" s="24"/>
      <c r="D17" s="24"/>
      <c r="E17" s="24"/>
      <c r="F17" s="24"/>
      <c r="G17" s="24">
        <v>1</v>
      </c>
      <c r="H17" s="24"/>
      <c r="I17" s="24"/>
      <c r="J17" s="24">
        <v>1</v>
      </c>
      <c r="K17" s="24"/>
      <c r="L17" s="24"/>
      <c r="M17" s="24">
        <v>1</v>
      </c>
      <c r="N17" s="24"/>
      <c r="O17" s="24"/>
      <c r="P17" s="24"/>
      <c r="Q17" s="24"/>
      <c r="R17" s="24"/>
      <c r="S17" s="25">
        <v>192.9</v>
      </c>
      <c r="T17" s="40">
        <f>S17+(SUM(B17:N17)*5)+O17+P17+Q17+R17</f>
        <v>207.9</v>
      </c>
      <c r="U17" s="24"/>
      <c r="V17" s="24"/>
      <c r="W17" s="24"/>
      <c r="X17" s="24"/>
      <c r="Y17" s="24"/>
      <c r="Z17" s="24"/>
      <c r="AA17" s="24"/>
      <c r="AB17" s="24"/>
      <c r="AC17" s="24">
        <v>1</v>
      </c>
      <c r="AD17" s="24"/>
      <c r="AE17" s="24"/>
      <c r="AF17" s="24">
        <v>1</v>
      </c>
      <c r="AG17" s="24"/>
      <c r="AH17" s="24"/>
      <c r="AI17" s="24"/>
      <c r="AJ17" s="24"/>
      <c r="AK17" s="24"/>
      <c r="AL17" s="25">
        <v>182.66</v>
      </c>
      <c r="AM17" s="40">
        <f>AL17+(SUM(U17:AG17)*5)+AH17+AI17+AJ17+AK17</f>
        <v>192.66</v>
      </c>
      <c r="AN17" s="26">
        <f>SUM(AM17,T17)</f>
        <v>400.56</v>
      </c>
      <c r="AO17" s="41">
        <v>10</v>
      </c>
    </row>
    <row r="18" spans="1:42" x14ac:dyDescent="0.3">
      <c r="A18" s="49" t="s">
        <v>119</v>
      </c>
      <c r="B18" s="46"/>
      <c r="C18" s="24"/>
      <c r="D18" s="24"/>
      <c r="E18" s="24"/>
      <c r="F18" s="24"/>
      <c r="G18" s="24"/>
      <c r="H18" s="24"/>
      <c r="I18" s="24"/>
      <c r="J18" s="24"/>
      <c r="K18" s="24">
        <v>1</v>
      </c>
      <c r="L18" s="24"/>
      <c r="M18" s="24"/>
      <c r="N18" s="24">
        <v>1</v>
      </c>
      <c r="O18" s="24"/>
      <c r="P18" s="24"/>
      <c r="Q18" s="24"/>
      <c r="R18" s="24"/>
      <c r="S18" s="25">
        <v>196.44</v>
      </c>
      <c r="T18" s="40">
        <f>S18+(SUM(B18:N18)*5)+O18+P18+Q18+R18</f>
        <v>206.44</v>
      </c>
      <c r="U18" s="23">
        <v>1</v>
      </c>
      <c r="V18" s="23">
        <v>1</v>
      </c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6">
        <v>184.41</v>
      </c>
      <c r="AM18" s="40">
        <f>AL18+(SUM(U18:AG18)*5)+AH18+AI18+AJ18+AK18</f>
        <v>194.41</v>
      </c>
      <c r="AN18" s="26">
        <f>SUM(AM18,T18)</f>
        <v>400.85</v>
      </c>
      <c r="AO18" s="41">
        <v>11</v>
      </c>
    </row>
    <row r="19" spans="1:42" x14ac:dyDescent="0.3">
      <c r="A19" s="49" t="s">
        <v>115</v>
      </c>
      <c r="B19" s="63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>
        <v>1</v>
      </c>
      <c r="N19" s="52"/>
      <c r="O19" s="52"/>
      <c r="P19" s="52"/>
      <c r="Q19" s="52"/>
      <c r="R19" s="52"/>
      <c r="S19" s="53">
        <v>220.94</v>
      </c>
      <c r="T19" s="54">
        <f>S19+(SUM(B19:N19)*5)+O19+P19+Q19+R19</f>
        <v>225.94</v>
      </c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100" t="s">
        <v>130</v>
      </c>
      <c r="AM19" s="54" t="e">
        <f>AL19+(SUM(U19:AG19)*5)+AH19+AI19+AJ19+AK19</f>
        <v>#VALUE!</v>
      </c>
      <c r="AN19" s="56" t="e">
        <f>SUM(AM19,T19)</f>
        <v>#VALUE!</v>
      </c>
      <c r="AO19" s="41">
        <v>12</v>
      </c>
      <c r="AP19" s="9"/>
    </row>
    <row r="20" spans="1:42" ht="15" x14ac:dyDescent="0.25">
      <c r="A20" s="65"/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8"/>
      <c r="T20" s="68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8"/>
      <c r="AM20" s="68"/>
      <c r="AN20" s="68"/>
      <c r="AO20" s="69"/>
      <c r="AP20" s="5"/>
    </row>
    <row r="21" spans="1:42" ht="15" x14ac:dyDescent="0.25">
      <c r="A21" s="64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30"/>
      <c r="T21" s="30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30"/>
      <c r="AM21" s="30"/>
      <c r="AN21" s="30"/>
      <c r="AO21" s="43"/>
      <c r="AP21" s="5"/>
    </row>
    <row r="22" spans="1:42" ht="15" x14ac:dyDescent="0.25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30"/>
      <c r="T22" s="30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30"/>
      <c r="AM22" s="30"/>
      <c r="AN22" s="30"/>
      <c r="AO22" s="43"/>
      <c r="AP22" s="45"/>
    </row>
    <row r="23" spans="1:42" ht="15" x14ac:dyDescent="0.25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30"/>
      <c r="T23" s="30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30"/>
      <c r="AM23" s="30"/>
      <c r="AN23" s="30"/>
      <c r="AO23" s="43"/>
      <c r="AP23" s="45"/>
    </row>
    <row r="24" spans="1:42" ht="15" x14ac:dyDescent="0.25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30"/>
      <c r="T24" s="30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30"/>
      <c r="AM24" s="30"/>
      <c r="AN24" s="30"/>
      <c r="AO24" s="43"/>
      <c r="AP24" s="45"/>
    </row>
    <row r="25" spans="1:42" ht="15" x14ac:dyDescent="0.25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30"/>
      <c r="T25" s="30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30"/>
      <c r="AM25" s="30"/>
      <c r="AN25" s="30"/>
      <c r="AO25" s="43"/>
      <c r="AP25" s="45"/>
    </row>
    <row r="26" spans="1:42" ht="15" x14ac:dyDescent="0.25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30"/>
      <c r="T26" s="30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30"/>
      <c r="AM26" s="30"/>
      <c r="AN26" s="30"/>
      <c r="AO26" s="43"/>
      <c r="AP26" s="45"/>
    </row>
    <row r="27" spans="1:42" ht="15" x14ac:dyDescent="0.25">
      <c r="A27" s="42"/>
      <c r="B27" s="42"/>
      <c r="C27" s="42"/>
      <c r="D27" s="42"/>
      <c r="E27" s="42"/>
      <c r="F27" s="44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30"/>
      <c r="T27" s="30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30"/>
      <c r="AM27" s="30"/>
      <c r="AN27" s="30"/>
      <c r="AO27" s="43"/>
      <c r="AP27" s="45"/>
    </row>
    <row r="28" spans="1:42" ht="15" x14ac:dyDescent="0.25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30"/>
      <c r="T28" s="30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30"/>
      <c r="AM28" s="30"/>
      <c r="AN28" s="30"/>
      <c r="AO28" s="43"/>
      <c r="AP28" s="45"/>
    </row>
    <row r="29" spans="1:42" ht="15" x14ac:dyDescent="0.25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30"/>
      <c r="T29" s="30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30"/>
      <c r="AM29" s="30"/>
      <c r="AN29" s="30"/>
      <c r="AO29" s="43"/>
      <c r="AP29" s="45"/>
    </row>
    <row r="30" spans="1:42" ht="15" x14ac:dyDescent="0.25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30"/>
      <c r="T30" s="30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30"/>
      <c r="AM30" s="30"/>
      <c r="AN30" s="30"/>
      <c r="AO30" s="43"/>
      <c r="AP30" s="45"/>
    </row>
    <row r="31" spans="1:42" x14ac:dyDescent="0.3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30"/>
      <c r="T31" s="30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30"/>
      <c r="AM31" s="30"/>
      <c r="AN31" s="30"/>
      <c r="AO31" s="43"/>
      <c r="AP31" s="45"/>
    </row>
    <row r="32" spans="1:42" x14ac:dyDescent="0.3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30"/>
      <c r="T32" s="30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30"/>
      <c r="AM32" s="30"/>
      <c r="AN32" s="30"/>
      <c r="AO32" s="43"/>
      <c r="AP32" s="45"/>
    </row>
    <row r="33" spans="1:42" x14ac:dyDescent="0.3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30"/>
      <c r="T33" s="30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30"/>
      <c r="AM33" s="30"/>
      <c r="AN33" s="30"/>
      <c r="AO33" s="43"/>
      <c r="AP33" s="45"/>
    </row>
    <row r="34" spans="1:42" x14ac:dyDescent="0.3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30"/>
      <c r="T34" s="30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30"/>
      <c r="AM34" s="30"/>
      <c r="AN34" s="30"/>
      <c r="AO34" s="43"/>
      <c r="AP34" s="45"/>
    </row>
    <row r="35" spans="1:42" x14ac:dyDescent="0.3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30"/>
      <c r="T35" s="30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30"/>
      <c r="AM35" s="30"/>
      <c r="AN35" s="30"/>
      <c r="AO35" s="43"/>
      <c r="AP35" s="45"/>
    </row>
    <row r="36" spans="1:42" x14ac:dyDescent="0.3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30"/>
      <c r="T36" s="30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30"/>
      <c r="AM36" s="30"/>
      <c r="AN36" s="30"/>
      <c r="AO36" s="43"/>
      <c r="AP36" s="45"/>
    </row>
    <row r="37" spans="1:42" x14ac:dyDescent="0.3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30"/>
      <c r="T37" s="30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30"/>
      <c r="AM37" s="30"/>
      <c r="AN37" s="30"/>
      <c r="AO37" s="43"/>
      <c r="AP37" s="45"/>
    </row>
    <row r="38" spans="1:42" x14ac:dyDescent="0.3">
      <c r="A38" s="42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30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30"/>
      <c r="AM38" s="30"/>
      <c r="AN38" s="30"/>
      <c r="AO38" s="43"/>
      <c r="AP38" s="45"/>
    </row>
    <row r="39" spans="1:42" x14ac:dyDescent="0.3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30"/>
      <c r="T39" s="30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30"/>
      <c r="AM39" s="30"/>
      <c r="AN39" s="30"/>
      <c r="AO39" s="43"/>
      <c r="AP39" s="45"/>
    </row>
    <row r="40" spans="1:42" x14ac:dyDescent="0.3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30"/>
      <c r="T40" s="30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30"/>
      <c r="AM40" s="30"/>
      <c r="AN40" s="30"/>
      <c r="AO40" s="43"/>
      <c r="AP40" s="45"/>
    </row>
    <row r="41" spans="1:42" x14ac:dyDescent="0.3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30"/>
      <c r="T41" s="30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30"/>
      <c r="AM41" s="30"/>
      <c r="AN41" s="30"/>
      <c r="AO41" s="43"/>
      <c r="AP41" s="45"/>
    </row>
  </sheetData>
  <sortState ref="A8:AO19">
    <sortCondition ref="AN8:AN19"/>
  </sortState>
  <mergeCells count="10">
    <mergeCell ref="B6:N6"/>
    <mergeCell ref="O6:R6"/>
    <mergeCell ref="U6:AG6"/>
    <mergeCell ref="AH6:AK6"/>
    <mergeCell ref="B1:T1"/>
    <mergeCell ref="U1:AM1"/>
    <mergeCell ref="B5:N5"/>
    <mergeCell ref="O5:R5"/>
    <mergeCell ref="U5:AG5"/>
    <mergeCell ref="AH5:AK5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4"/>
  <sheetViews>
    <sheetView workbookViewId="0">
      <selection activeCell="AD17" sqref="AD17"/>
    </sheetView>
  </sheetViews>
  <sheetFormatPr defaultRowHeight="14.4" x14ac:dyDescent="0.3"/>
  <cols>
    <col min="1" max="1" width="14.109375" customWidth="1"/>
    <col min="2" max="10" width="1.88671875" bestFit="1" customWidth="1"/>
    <col min="11" max="11" width="2.6640625" bestFit="1" customWidth="1"/>
    <col min="12" max="14" width="2.44140625" customWidth="1"/>
    <col min="15" max="15" width="2.5546875" customWidth="1"/>
    <col min="16" max="16" width="2.6640625" customWidth="1"/>
    <col min="17" max="17" width="3.33203125" customWidth="1"/>
    <col min="18" max="18" width="3.6640625" customWidth="1"/>
    <col min="19" max="19" width="5.44140625" customWidth="1"/>
    <col min="20" max="20" width="6.109375" customWidth="1"/>
    <col min="21" max="29" width="1.88671875" bestFit="1" customWidth="1"/>
    <col min="30" max="30" width="2.6640625" bestFit="1" customWidth="1"/>
    <col min="31" max="31" width="2.6640625" customWidth="1"/>
    <col min="32" max="34" width="2.5546875" customWidth="1"/>
    <col min="35" max="35" width="2.6640625" customWidth="1"/>
    <col min="36" max="36" width="2.6640625" bestFit="1" customWidth="1"/>
    <col min="37" max="37" width="3.88671875" customWidth="1"/>
    <col min="38" max="38" width="5.6640625" style="94" customWidth="1"/>
    <col min="39" max="40" width="5.6640625" customWidth="1"/>
    <col min="41" max="41" width="4.5546875" customWidth="1"/>
  </cols>
  <sheetData>
    <row r="1" spans="1:41" ht="15" x14ac:dyDescent="0.25">
      <c r="A1" s="1" t="s">
        <v>42</v>
      </c>
      <c r="B1" s="79" t="s">
        <v>12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1"/>
      <c r="U1" s="79" t="s">
        <v>13</v>
      </c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1"/>
      <c r="AN1" s="31"/>
      <c r="AO1" s="32"/>
    </row>
    <row r="2" spans="1:41" ht="15" x14ac:dyDescent="0.25">
      <c r="A2" s="3" t="s">
        <v>21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6"/>
      <c r="T2" s="33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86"/>
      <c r="AM2" s="34"/>
      <c r="AN2" s="35"/>
      <c r="AO2" s="36"/>
    </row>
    <row r="3" spans="1:41" ht="15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6"/>
      <c r="T3" s="33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86"/>
      <c r="AM3" s="34"/>
      <c r="AN3" s="35"/>
      <c r="AO3" s="36"/>
    </row>
    <row r="4" spans="1:41" ht="15" x14ac:dyDescent="0.25">
      <c r="A4" s="4"/>
      <c r="B4" s="9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4"/>
      <c r="S4" s="10"/>
      <c r="T4" s="33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86"/>
      <c r="AM4" s="34"/>
      <c r="AN4" s="35"/>
      <c r="AO4" s="36"/>
    </row>
    <row r="5" spans="1:41" ht="15" x14ac:dyDescent="0.25">
      <c r="A5" s="12"/>
      <c r="B5" s="76" t="s">
        <v>0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6" t="s">
        <v>1</v>
      </c>
      <c r="P5" s="77"/>
      <c r="Q5" s="77"/>
      <c r="R5" s="78"/>
      <c r="S5" s="10"/>
      <c r="T5" s="33" t="s">
        <v>15</v>
      </c>
      <c r="U5" s="76" t="s">
        <v>0</v>
      </c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6" t="s">
        <v>1</v>
      </c>
      <c r="AI5" s="77"/>
      <c r="AJ5" s="77"/>
      <c r="AK5" s="78"/>
      <c r="AL5" s="87"/>
      <c r="AM5" s="33" t="s">
        <v>16</v>
      </c>
      <c r="AN5" s="35" t="s">
        <v>17</v>
      </c>
      <c r="AO5" s="36"/>
    </row>
    <row r="6" spans="1:41" ht="15" x14ac:dyDescent="0.25">
      <c r="A6" s="12"/>
      <c r="B6" s="76" t="s">
        <v>3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6" t="s">
        <v>4</v>
      </c>
      <c r="P6" s="77"/>
      <c r="Q6" s="77"/>
      <c r="R6" s="78"/>
      <c r="S6" s="13" t="s">
        <v>5</v>
      </c>
      <c r="T6" s="33" t="s">
        <v>6</v>
      </c>
      <c r="U6" s="76" t="s">
        <v>3</v>
      </c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6" t="s">
        <v>4</v>
      </c>
      <c r="AI6" s="77"/>
      <c r="AJ6" s="77"/>
      <c r="AK6" s="78"/>
      <c r="AL6" s="88" t="s">
        <v>5</v>
      </c>
      <c r="AM6" s="33" t="s">
        <v>6</v>
      </c>
      <c r="AN6" s="35" t="s">
        <v>6</v>
      </c>
      <c r="AO6" s="36"/>
    </row>
    <row r="7" spans="1:41" x14ac:dyDescent="0.3">
      <c r="A7" s="12" t="s">
        <v>8</v>
      </c>
      <c r="B7" s="16">
        <v>1</v>
      </c>
      <c r="C7" s="17">
        <v>2</v>
      </c>
      <c r="D7" s="17">
        <v>3</v>
      </c>
      <c r="E7" s="17">
        <v>4</v>
      </c>
      <c r="F7" s="17">
        <v>5</v>
      </c>
      <c r="G7" s="17">
        <v>6</v>
      </c>
      <c r="H7" s="17">
        <v>7</v>
      </c>
      <c r="I7" s="17">
        <v>8</v>
      </c>
      <c r="J7" s="17">
        <v>9</v>
      </c>
      <c r="K7" s="17">
        <v>10</v>
      </c>
      <c r="L7" s="17">
        <v>11</v>
      </c>
      <c r="M7" s="17">
        <v>12</v>
      </c>
      <c r="N7" s="17">
        <v>13</v>
      </c>
      <c r="O7" s="18">
        <v>5</v>
      </c>
      <c r="P7" s="19">
        <v>8</v>
      </c>
      <c r="Q7" s="19">
        <v>10</v>
      </c>
      <c r="R7" s="15" t="s">
        <v>9</v>
      </c>
      <c r="S7" s="20" t="s">
        <v>10</v>
      </c>
      <c r="T7" s="37" t="s">
        <v>10</v>
      </c>
      <c r="U7" s="16">
        <v>1</v>
      </c>
      <c r="V7" s="17">
        <v>2</v>
      </c>
      <c r="W7" s="17">
        <v>3</v>
      </c>
      <c r="X7" s="17">
        <v>4</v>
      </c>
      <c r="Y7" s="17">
        <v>5</v>
      </c>
      <c r="Z7" s="17">
        <v>6</v>
      </c>
      <c r="AA7" s="17">
        <v>7</v>
      </c>
      <c r="AB7" s="17">
        <v>8</v>
      </c>
      <c r="AC7" s="17">
        <v>9</v>
      </c>
      <c r="AD7" s="17">
        <v>10</v>
      </c>
      <c r="AE7" s="17">
        <v>11</v>
      </c>
      <c r="AF7" s="17">
        <v>12</v>
      </c>
      <c r="AG7" s="17">
        <v>13</v>
      </c>
      <c r="AH7" s="18">
        <v>5</v>
      </c>
      <c r="AI7" s="19">
        <v>8</v>
      </c>
      <c r="AJ7" s="19">
        <v>10</v>
      </c>
      <c r="AK7" s="15" t="s">
        <v>9</v>
      </c>
      <c r="AL7" s="89" t="s">
        <v>10</v>
      </c>
      <c r="AM7" s="37" t="s">
        <v>10</v>
      </c>
      <c r="AN7" s="38" t="s">
        <v>10</v>
      </c>
      <c r="AO7" s="39" t="s">
        <v>18</v>
      </c>
    </row>
    <row r="8" spans="1:41" x14ac:dyDescent="0.3">
      <c r="A8" s="73" t="s">
        <v>39</v>
      </c>
      <c r="B8" s="101"/>
      <c r="C8" s="74"/>
      <c r="D8" s="74"/>
      <c r="E8" s="74"/>
      <c r="F8" s="74"/>
      <c r="G8" s="74"/>
      <c r="H8" s="74"/>
      <c r="I8" s="74"/>
      <c r="J8" s="74">
        <v>1</v>
      </c>
      <c r="K8" s="74"/>
      <c r="L8" s="74"/>
      <c r="M8" s="74"/>
      <c r="N8" s="74"/>
      <c r="O8" s="74"/>
      <c r="P8" s="74"/>
      <c r="Q8" s="74"/>
      <c r="R8" s="74"/>
      <c r="S8" s="40">
        <v>158.03</v>
      </c>
      <c r="T8" s="40">
        <f>S8+(SUM(B8:N8)*5)+O8+P8+Q8+R8</f>
        <v>163.03</v>
      </c>
      <c r="U8" s="74"/>
      <c r="V8" s="74"/>
      <c r="W8" s="74"/>
      <c r="X8" s="74">
        <v>1</v>
      </c>
      <c r="Y8" s="74"/>
      <c r="Z8" s="74">
        <v>1</v>
      </c>
      <c r="AA8" s="74"/>
      <c r="AB8" s="74"/>
      <c r="AC8" s="74"/>
      <c r="AD8" s="74">
        <v>1</v>
      </c>
      <c r="AE8" s="74"/>
      <c r="AF8" s="74">
        <v>1</v>
      </c>
      <c r="AG8" s="74">
        <v>1</v>
      </c>
      <c r="AH8" s="74"/>
      <c r="AI8" s="74"/>
      <c r="AJ8" s="74"/>
      <c r="AK8" s="74"/>
      <c r="AL8" s="96">
        <v>151.25</v>
      </c>
      <c r="AM8" s="40">
        <f>AL8+(SUM(U8:AG8)*5)+AH8+AI8+AJ8+AK8</f>
        <v>176.25</v>
      </c>
      <c r="AN8" s="40">
        <f>SUM(AM8,T8)</f>
        <v>339.28</v>
      </c>
      <c r="AO8" s="75">
        <v>1</v>
      </c>
    </row>
    <row r="9" spans="1:41" x14ac:dyDescent="0.3">
      <c r="A9" s="73" t="s">
        <v>122</v>
      </c>
      <c r="B9" s="101"/>
      <c r="C9" s="74"/>
      <c r="D9" s="74"/>
      <c r="E9" s="74"/>
      <c r="F9" s="74"/>
      <c r="G9" s="74"/>
      <c r="H9" s="74"/>
      <c r="I9" s="74">
        <v>1</v>
      </c>
      <c r="J9" s="74">
        <v>1</v>
      </c>
      <c r="K9" s="74"/>
      <c r="L9" s="74"/>
      <c r="M9" s="74"/>
      <c r="N9" s="74"/>
      <c r="O9" s="74"/>
      <c r="P9" s="74"/>
      <c r="Q9" s="74"/>
      <c r="R9" s="74"/>
      <c r="S9" s="40">
        <v>171.79</v>
      </c>
      <c r="T9" s="40">
        <f>S9+(SUM(B9:N9)*5)+O9+P9+Q9+R9</f>
        <v>181.79</v>
      </c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>
        <v>1</v>
      </c>
      <c r="AG9" s="74"/>
      <c r="AH9" s="74"/>
      <c r="AI9" s="74"/>
      <c r="AJ9" s="74"/>
      <c r="AK9" s="74"/>
      <c r="AL9" s="96">
        <v>166.23</v>
      </c>
      <c r="AM9" s="40">
        <f>AL9+(SUM(U9:AG9)*5)+AH9+AI9+AJ9+AK9</f>
        <v>171.23</v>
      </c>
      <c r="AN9" s="40">
        <f>SUM(AM9,T9)</f>
        <v>353.02</v>
      </c>
      <c r="AO9" s="75">
        <v>2</v>
      </c>
    </row>
    <row r="10" spans="1:41" ht="16.2" customHeight="1" x14ac:dyDescent="0.3">
      <c r="A10" s="70" t="s">
        <v>121</v>
      </c>
      <c r="B10" s="46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>
        <v>1</v>
      </c>
      <c r="N10" s="24"/>
      <c r="O10" s="24"/>
      <c r="P10" s="24"/>
      <c r="Q10" s="24"/>
      <c r="R10" s="24"/>
      <c r="S10" s="25">
        <v>174.91</v>
      </c>
      <c r="T10" s="40">
        <f>S10+(SUM(B10:N10)*5)+O10+P10+Q10+R10</f>
        <v>179.91</v>
      </c>
      <c r="U10" s="24"/>
      <c r="V10" s="24"/>
      <c r="W10" s="24"/>
      <c r="X10" s="24"/>
      <c r="Y10" s="24"/>
      <c r="Z10" s="24"/>
      <c r="AA10" s="24"/>
      <c r="AB10" s="24"/>
      <c r="AC10" s="24"/>
      <c r="AD10" s="24">
        <v>1</v>
      </c>
      <c r="AE10" s="24"/>
      <c r="AF10" s="24"/>
      <c r="AG10" s="24"/>
      <c r="AH10" s="24"/>
      <c r="AI10" s="24"/>
      <c r="AJ10" s="24"/>
      <c r="AK10" s="24"/>
      <c r="AL10" s="90">
        <v>172.79</v>
      </c>
      <c r="AM10" s="40">
        <f>AL10+(SUM(U10:AG10)*5)+AH10+AI10+AJ10+AK10</f>
        <v>177.79</v>
      </c>
      <c r="AN10" s="26">
        <f>SUM(AM10,T10)</f>
        <v>357.7</v>
      </c>
      <c r="AO10" s="41">
        <v>3</v>
      </c>
    </row>
    <row r="11" spans="1:41" x14ac:dyDescent="0.3">
      <c r="A11" s="49" t="s">
        <v>120</v>
      </c>
      <c r="B11" s="63"/>
      <c r="C11" s="52"/>
      <c r="D11" s="52">
        <v>1</v>
      </c>
      <c r="E11" s="52">
        <v>1</v>
      </c>
      <c r="F11" s="52"/>
      <c r="G11" s="52"/>
      <c r="H11" s="52"/>
      <c r="I11" s="52"/>
      <c r="J11" s="52"/>
      <c r="K11" s="52">
        <v>1</v>
      </c>
      <c r="L11" s="52"/>
      <c r="M11" s="52"/>
      <c r="N11" s="52"/>
      <c r="O11" s="52"/>
      <c r="P11" s="52"/>
      <c r="Q11" s="52"/>
      <c r="R11" s="52"/>
      <c r="S11" s="53">
        <v>186.36</v>
      </c>
      <c r="T11" s="54">
        <f>S11+(SUM(B11:N11)*5)+O11+P11+Q11+R11</f>
        <v>201.36</v>
      </c>
      <c r="U11" s="55"/>
      <c r="V11" s="55">
        <v>1</v>
      </c>
      <c r="W11" s="55"/>
      <c r="X11" s="55"/>
      <c r="Y11" s="55"/>
      <c r="Z11" s="55"/>
      <c r="AA11" s="55"/>
      <c r="AB11" s="55"/>
      <c r="AC11" s="55"/>
      <c r="AD11" s="55">
        <v>1</v>
      </c>
      <c r="AE11" s="55"/>
      <c r="AF11" s="55"/>
      <c r="AG11" s="55"/>
      <c r="AH11" s="55"/>
      <c r="AI11" s="55"/>
      <c r="AJ11" s="55"/>
      <c r="AK11" s="55"/>
      <c r="AL11" s="100">
        <v>186.41</v>
      </c>
      <c r="AM11" s="54">
        <f>AL11+(SUM(U11:AG11)*5)+AH11+AI11+AJ11+AK11</f>
        <v>196.41</v>
      </c>
      <c r="AN11" s="56">
        <f>SUM(AM11,T11)</f>
        <v>397.77</v>
      </c>
      <c r="AO11" s="57">
        <v>4</v>
      </c>
    </row>
    <row r="12" spans="1:41" x14ac:dyDescent="0.3">
      <c r="A12" s="49" t="s">
        <v>39</v>
      </c>
      <c r="B12" s="24"/>
      <c r="C12" s="24"/>
      <c r="D12" s="24"/>
      <c r="E12" s="24">
        <v>1</v>
      </c>
      <c r="F12" s="24"/>
      <c r="G12" s="24"/>
      <c r="H12" s="24"/>
      <c r="I12" s="24"/>
      <c r="J12" s="24">
        <v>1</v>
      </c>
      <c r="K12" s="24">
        <v>2</v>
      </c>
      <c r="L12" s="24"/>
      <c r="M12" s="24">
        <v>1</v>
      </c>
      <c r="N12" s="24"/>
      <c r="O12" s="24"/>
      <c r="P12" s="24"/>
      <c r="Q12" s="24"/>
      <c r="R12" s="24"/>
      <c r="S12" s="25">
        <v>214.43</v>
      </c>
      <c r="T12" s="40">
        <f t="shared" ref="T12" si="0">S12+(SUM(B12:N12)*5)+O12+P12+Q12+R12</f>
        <v>239.43</v>
      </c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91" t="s">
        <v>130</v>
      </c>
      <c r="AM12" s="40" t="e">
        <f t="shared" ref="AM12" si="1">AL12+(SUM(U12:AG12)*5)+AH12+AI12+AJ12+AK12</f>
        <v>#VALUE!</v>
      </c>
      <c r="AN12" s="26" t="e">
        <f t="shared" ref="AN12" si="2">SUM(AM12,T12)</f>
        <v>#VALUE!</v>
      </c>
      <c r="AO12" s="41">
        <v>5</v>
      </c>
    </row>
    <row r="13" spans="1:41" ht="15" x14ac:dyDescent="0.25">
      <c r="A13" s="71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42"/>
      <c r="S13" s="30"/>
      <c r="T13" s="30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92"/>
      <c r="AM13" s="30"/>
      <c r="AN13" s="30"/>
      <c r="AO13" s="43"/>
    </row>
    <row r="14" spans="1:41" ht="15" x14ac:dyDescent="0.25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30"/>
      <c r="T14" s="30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92"/>
      <c r="AM14" s="30"/>
      <c r="AN14" s="30"/>
      <c r="AO14" s="43"/>
    </row>
  </sheetData>
  <sortState ref="A8:AO11">
    <sortCondition ref="AN8:AN11"/>
  </sortState>
  <mergeCells count="10">
    <mergeCell ref="B6:N6"/>
    <mergeCell ref="O6:R6"/>
    <mergeCell ref="U6:AG6"/>
    <mergeCell ref="AH6:AK6"/>
    <mergeCell ref="B1:T1"/>
    <mergeCell ref="U1:AM1"/>
    <mergeCell ref="B5:N5"/>
    <mergeCell ref="O5:R5"/>
    <mergeCell ref="U5:AG5"/>
    <mergeCell ref="AH5:AK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1"/>
  <sheetViews>
    <sheetView zoomScale="110" zoomScaleNormal="110" workbookViewId="0">
      <selection activeCell="AO16" sqref="AO16"/>
    </sheetView>
  </sheetViews>
  <sheetFormatPr defaultRowHeight="14.4" x14ac:dyDescent="0.3"/>
  <cols>
    <col min="1" max="1" width="14.109375" customWidth="1"/>
    <col min="2" max="10" width="1.88671875" bestFit="1" customWidth="1"/>
    <col min="11" max="11" width="2.6640625" bestFit="1" customWidth="1"/>
    <col min="12" max="14" width="2.44140625" customWidth="1"/>
    <col min="15" max="15" width="2.5546875" customWidth="1"/>
    <col min="16" max="16" width="2.6640625" customWidth="1"/>
    <col min="17" max="17" width="3.33203125" customWidth="1"/>
    <col min="18" max="18" width="3.6640625" customWidth="1"/>
    <col min="19" max="19" width="5.44140625" style="94" customWidth="1"/>
    <col min="20" max="20" width="6.109375" customWidth="1"/>
    <col min="21" max="29" width="1.88671875" bestFit="1" customWidth="1"/>
    <col min="30" max="30" width="2.6640625" bestFit="1" customWidth="1"/>
    <col min="31" max="31" width="2.6640625" customWidth="1"/>
    <col min="32" max="34" width="2.5546875" customWidth="1"/>
    <col min="35" max="35" width="2.6640625" customWidth="1"/>
    <col min="36" max="36" width="2.6640625" bestFit="1" customWidth="1"/>
    <col min="37" max="37" width="3.88671875" customWidth="1"/>
    <col min="38" max="38" width="5.6640625" style="94" customWidth="1"/>
    <col min="39" max="40" width="5.6640625" customWidth="1"/>
    <col min="41" max="41" width="4.5546875" customWidth="1"/>
  </cols>
  <sheetData>
    <row r="1" spans="1:42" ht="15" x14ac:dyDescent="0.25">
      <c r="A1" s="1" t="s">
        <v>68</v>
      </c>
      <c r="B1" s="79" t="s">
        <v>12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1"/>
      <c r="U1" s="79" t="s">
        <v>13</v>
      </c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1"/>
      <c r="AN1" s="31"/>
      <c r="AO1" s="32"/>
    </row>
    <row r="2" spans="1:42" ht="15" x14ac:dyDescent="0.25">
      <c r="A2" s="3" t="s">
        <v>21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86"/>
      <c r="T2" s="33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86"/>
      <c r="AM2" s="34"/>
      <c r="AN2" s="35"/>
      <c r="AO2" s="36"/>
    </row>
    <row r="3" spans="1:42" ht="15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86"/>
      <c r="T3" s="33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86"/>
      <c r="AM3" s="34"/>
      <c r="AN3" s="35"/>
      <c r="AO3" s="36"/>
    </row>
    <row r="4" spans="1:42" ht="15" x14ac:dyDescent="0.25">
      <c r="A4" s="4"/>
      <c r="B4" s="9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4"/>
      <c r="S4" s="87"/>
      <c r="T4" s="33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86"/>
      <c r="AM4" s="34"/>
      <c r="AN4" s="35"/>
      <c r="AO4" s="36"/>
    </row>
    <row r="5" spans="1:42" ht="15" x14ac:dyDescent="0.25">
      <c r="A5" s="12"/>
      <c r="B5" s="76" t="s">
        <v>0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6" t="s">
        <v>1</v>
      </c>
      <c r="P5" s="77"/>
      <c r="Q5" s="77"/>
      <c r="R5" s="78"/>
      <c r="S5" s="87"/>
      <c r="T5" s="33" t="s">
        <v>15</v>
      </c>
      <c r="U5" s="76" t="s">
        <v>0</v>
      </c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6" t="s">
        <v>1</v>
      </c>
      <c r="AI5" s="77"/>
      <c r="AJ5" s="77"/>
      <c r="AK5" s="78"/>
      <c r="AL5" s="87"/>
      <c r="AM5" s="33" t="s">
        <v>16</v>
      </c>
      <c r="AN5" s="35" t="s">
        <v>17</v>
      </c>
      <c r="AO5" s="36"/>
    </row>
    <row r="6" spans="1:42" ht="15" x14ac:dyDescent="0.25">
      <c r="A6" s="12"/>
      <c r="B6" s="76" t="s">
        <v>3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6" t="s">
        <v>4</v>
      </c>
      <c r="P6" s="77"/>
      <c r="Q6" s="77"/>
      <c r="R6" s="78"/>
      <c r="S6" s="88" t="s">
        <v>5</v>
      </c>
      <c r="T6" s="33" t="s">
        <v>6</v>
      </c>
      <c r="U6" s="76" t="s">
        <v>3</v>
      </c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6" t="s">
        <v>4</v>
      </c>
      <c r="AI6" s="77"/>
      <c r="AJ6" s="77"/>
      <c r="AK6" s="78"/>
      <c r="AL6" s="88" t="s">
        <v>5</v>
      </c>
      <c r="AM6" s="33" t="s">
        <v>6</v>
      </c>
      <c r="AN6" s="35" t="s">
        <v>6</v>
      </c>
      <c r="AO6" s="36"/>
    </row>
    <row r="7" spans="1:42" ht="15" x14ac:dyDescent="0.25">
      <c r="A7" s="15" t="s">
        <v>8</v>
      </c>
      <c r="B7" s="16">
        <v>1</v>
      </c>
      <c r="C7" s="17">
        <v>2</v>
      </c>
      <c r="D7" s="17">
        <v>3</v>
      </c>
      <c r="E7" s="17">
        <v>4</v>
      </c>
      <c r="F7" s="17">
        <v>5</v>
      </c>
      <c r="G7" s="17">
        <v>6</v>
      </c>
      <c r="H7" s="17">
        <v>7</v>
      </c>
      <c r="I7" s="17">
        <v>8</v>
      </c>
      <c r="J7" s="17">
        <v>9</v>
      </c>
      <c r="K7" s="17">
        <v>10</v>
      </c>
      <c r="L7" s="17">
        <v>11</v>
      </c>
      <c r="M7" s="17">
        <v>12</v>
      </c>
      <c r="N7" s="17">
        <v>13</v>
      </c>
      <c r="O7" s="18">
        <v>5</v>
      </c>
      <c r="P7" s="19">
        <v>8</v>
      </c>
      <c r="Q7" s="19">
        <v>10</v>
      </c>
      <c r="R7" s="15" t="s">
        <v>9</v>
      </c>
      <c r="S7" s="89" t="s">
        <v>10</v>
      </c>
      <c r="T7" s="37" t="s">
        <v>10</v>
      </c>
      <c r="U7" s="16">
        <v>1</v>
      </c>
      <c r="V7" s="17">
        <v>2</v>
      </c>
      <c r="W7" s="17">
        <v>3</v>
      </c>
      <c r="X7" s="17">
        <v>4</v>
      </c>
      <c r="Y7" s="17">
        <v>5</v>
      </c>
      <c r="Z7" s="17">
        <v>6</v>
      </c>
      <c r="AA7" s="17">
        <v>7</v>
      </c>
      <c r="AB7" s="17">
        <v>8</v>
      </c>
      <c r="AC7" s="17">
        <v>9</v>
      </c>
      <c r="AD7" s="17">
        <v>10</v>
      </c>
      <c r="AE7" s="17">
        <v>11</v>
      </c>
      <c r="AF7" s="17">
        <v>12</v>
      </c>
      <c r="AG7" s="17">
        <v>13</v>
      </c>
      <c r="AH7" s="18">
        <v>5</v>
      </c>
      <c r="AI7" s="19">
        <v>8</v>
      </c>
      <c r="AJ7" s="19">
        <v>10</v>
      </c>
      <c r="AK7" s="15" t="s">
        <v>9</v>
      </c>
      <c r="AL7" s="89" t="s">
        <v>10</v>
      </c>
      <c r="AM7" s="37" t="s">
        <v>10</v>
      </c>
      <c r="AN7" s="38" t="s">
        <v>10</v>
      </c>
      <c r="AO7" s="39" t="s">
        <v>18</v>
      </c>
    </row>
    <row r="8" spans="1:42" ht="15" x14ac:dyDescent="0.25">
      <c r="A8" s="83" t="s">
        <v>125</v>
      </c>
      <c r="B8" s="74"/>
      <c r="C8" s="74"/>
      <c r="D8" s="74"/>
      <c r="E8" s="74"/>
      <c r="F8" s="74"/>
      <c r="G8" s="74"/>
      <c r="H8" s="74"/>
      <c r="I8" s="74"/>
      <c r="J8" s="74">
        <v>1</v>
      </c>
      <c r="K8" s="74"/>
      <c r="L8" s="74"/>
      <c r="M8" s="74"/>
      <c r="N8" s="74"/>
      <c r="O8" s="74"/>
      <c r="P8" s="74"/>
      <c r="Q8" s="74"/>
      <c r="R8" s="74"/>
      <c r="S8" s="96">
        <v>176.73</v>
      </c>
      <c r="T8" s="40">
        <f>S8+(SUM(B8:N8)*5)+O8+P8+Q8+R8</f>
        <v>181.73</v>
      </c>
      <c r="U8" s="74"/>
      <c r="V8" s="74"/>
      <c r="W8" s="74"/>
      <c r="X8" s="74"/>
      <c r="Y8" s="74"/>
      <c r="Z8" s="74"/>
      <c r="AA8" s="74"/>
      <c r="AB8" s="74"/>
      <c r="AC8" s="74">
        <v>1</v>
      </c>
      <c r="AD8" s="74"/>
      <c r="AE8" s="74"/>
      <c r="AF8" s="74"/>
      <c r="AG8" s="74"/>
      <c r="AH8" s="74"/>
      <c r="AI8" s="74"/>
      <c r="AJ8" s="74"/>
      <c r="AK8" s="74"/>
      <c r="AL8" s="96">
        <v>169.04</v>
      </c>
      <c r="AM8" s="40">
        <f>AL8+(SUM(U8:AG8)*5)+AH8+AI8+AJ8+AK8</f>
        <v>174.04</v>
      </c>
      <c r="AN8" s="40">
        <f>SUM(AM8,T8)</f>
        <v>355.77</v>
      </c>
      <c r="AO8" s="75">
        <v>1</v>
      </c>
    </row>
    <row r="9" spans="1:42" ht="15" x14ac:dyDescent="0.25">
      <c r="A9" s="83" t="s">
        <v>126</v>
      </c>
      <c r="B9" s="74">
        <v>1</v>
      </c>
      <c r="C9" s="74">
        <v>1</v>
      </c>
      <c r="D9" s="74"/>
      <c r="E9" s="74">
        <v>1</v>
      </c>
      <c r="F9" s="74"/>
      <c r="G9" s="74">
        <v>1</v>
      </c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96">
        <v>169.22</v>
      </c>
      <c r="T9" s="40">
        <f>S9+(SUM(B9:N9)*5)+O9+P9+Q9+R9</f>
        <v>189.22</v>
      </c>
      <c r="U9" s="74"/>
      <c r="V9" s="74">
        <v>1</v>
      </c>
      <c r="W9" s="74"/>
      <c r="X9" s="74">
        <v>1</v>
      </c>
      <c r="Y9" s="74"/>
      <c r="Z9" s="74">
        <v>1</v>
      </c>
      <c r="AA9" s="74"/>
      <c r="AB9" s="74"/>
      <c r="AC9" s="74"/>
      <c r="AD9" s="74">
        <v>1</v>
      </c>
      <c r="AE9" s="74"/>
      <c r="AF9" s="74">
        <v>1</v>
      </c>
      <c r="AG9" s="74"/>
      <c r="AH9" s="74"/>
      <c r="AI9" s="74"/>
      <c r="AJ9" s="74"/>
      <c r="AK9" s="74"/>
      <c r="AL9" s="96">
        <v>165.9</v>
      </c>
      <c r="AM9" s="40">
        <f>AL9+(SUM(U9:AG9)*5)+AH9+AI9+AJ9+AK9</f>
        <v>190.9</v>
      </c>
      <c r="AN9" s="40">
        <f>SUM(AM9,T9)</f>
        <v>380.12</v>
      </c>
      <c r="AO9" s="75">
        <v>2</v>
      </c>
    </row>
    <row r="10" spans="1:42" ht="15" x14ac:dyDescent="0.25">
      <c r="A10" s="48" t="s">
        <v>123</v>
      </c>
      <c r="B10" s="24"/>
      <c r="C10" s="24">
        <v>1</v>
      </c>
      <c r="D10" s="24"/>
      <c r="E10" s="24">
        <v>1</v>
      </c>
      <c r="F10" s="24"/>
      <c r="G10" s="24"/>
      <c r="H10" s="24"/>
      <c r="I10" s="24"/>
      <c r="J10" s="24">
        <v>1</v>
      </c>
      <c r="K10" s="24"/>
      <c r="L10" s="24"/>
      <c r="M10" s="24"/>
      <c r="N10" s="24"/>
      <c r="O10" s="24"/>
      <c r="P10" s="24"/>
      <c r="Q10" s="24"/>
      <c r="R10" s="24"/>
      <c r="S10" s="90">
        <v>180.61</v>
      </c>
      <c r="T10" s="40">
        <f>S10+(SUM(B10:N10)*5)+O10+P10+Q10+R10</f>
        <v>195.61</v>
      </c>
      <c r="U10" s="23">
        <v>1</v>
      </c>
      <c r="V10" s="23"/>
      <c r="W10" s="23"/>
      <c r="X10" s="23"/>
      <c r="Y10" s="23"/>
      <c r="Z10" s="23"/>
      <c r="AA10" s="23"/>
      <c r="AB10" s="23">
        <v>2</v>
      </c>
      <c r="AC10" s="23"/>
      <c r="AD10" s="23"/>
      <c r="AE10" s="23"/>
      <c r="AF10" s="23">
        <v>1</v>
      </c>
      <c r="AG10" s="23"/>
      <c r="AH10" s="23"/>
      <c r="AI10" s="23"/>
      <c r="AJ10" s="23"/>
      <c r="AK10" s="23"/>
      <c r="AL10" s="91">
        <v>168.48</v>
      </c>
      <c r="AM10" s="40">
        <f>AL10+(SUM(U10:AG10)*5)+AH10+AI10+AJ10+AK10</f>
        <v>188.48</v>
      </c>
      <c r="AN10" s="26">
        <f>SUM(AM10,T10)</f>
        <v>384.09000000000003</v>
      </c>
      <c r="AO10" s="41">
        <v>3</v>
      </c>
    </row>
    <row r="11" spans="1:42" ht="15" x14ac:dyDescent="0.25">
      <c r="A11" s="61" t="s">
        <v>58</v>
      </c>
      <c r="B11" s="24"/>
      <c r="C11" s="24">
        <v>1</v>
      </c>
      <c r="D11" s="24"/>
      <c r="E11" s="24">
        <v>1</v>
      </c>
      <c r="F11" s="24"/>
      <c r="G11" s="24"/>
      <c r="H11" s="24"/>
      <c r="I11" s="24">
        <v>2</v>
      </c>
      <c r="J11" s="24"/>
      <c r="K11" s="24"/>
      <c r="L11" s="24"/>
      <c r="M11" s="24"/>
      <c r="N11" s="24">
        <v>1</v>
      </c>
      <c r="O11" s="24"/>
      <c r="P11" s="24"/>
      <c r="Q11" s="24"/>
      <c r="R11" s="24"/>
      <c r="S11" s="90">
        <v>182.13</v>
      </c>
      <c r="T11" s="40">
        <f>S11+(SUM(B11:N11)*5)+O11+P11+Q11+R11</f>
        <v>207.13</v>
      </c>
      <c r="U11" s="24"/>
      <c r="V11" s="24"/>
      <c r="W11" s="24"/>
      <c r="X11" s="24">
        <v>1</v>
      </c>
      <c r="Y11" s="24"/>
      <c r="Z11" s="24"/>
      <c r="AA11" s="24"/>
      <c r="AB11" s="24"/>
      <c r="AC11" s="24"/>
      <c r="AD11" s="24">
        <v>1</v>
      </c>
      <c r="AE11" s="24"/>
      <c r="AF11" s="24"/>
      <c r="AG11" s="24">
        <v>1</v>
      </c>
      <c r="AH11" s="24"/>
      <c r="AI11" s="24"/>
      <c r="AJ11" s="24"/>
      <c r="AK11" s="24"/>
      <c r="AL11" s="90">
        <v>172.14</v>
      </c>
      <c r="AM11" s="40">
        <f>AL11+(SUM(U11:AG11)*5)+AH11+AI11+AJ11+AK11</f>
        <v>187.14</v>
      </c>
      <c r="AN11" s="26">
        <f>SUM(AM11,T11)</f>
        <v>394.27</v>
      </c>
      <c r="AO11" s="41">
        <v>4</v>
      </c>
    </row>
    <row r="12" spans="1:42" x14ac:dyDescent="0.3">
      <c r="A12" s="48" t="s">
        <v>61</v>
      </c>
      <c r="B12" s="24"/>
      <c r="C12" s="24">
        <v>1</v>
      </c>
      <c r="D12" s="24"/>
      <c r="E12" s="24"/>
      <c r="F12" s="24"/>
      <c r="G12" s="24"/>
      <c r="H12" s="24"/>
      <c r="I12" s="24"/>
      <c r="J12" s="24"/>
      <c r="K12" s="24"/>
      <c r="L12" s="24"/>
      <c r="M12" s="24">
        <v>1</v>
      </c>
      <c r="N12" s="24"/>
      <c r="O12" s="24"/>
      <c r="P12" s="24"/>
      <c r="Q12" s="24"/>
      <c r="R12" s="24"/>
      <c r="S12" s="90">
        <v>207.92</v>
      </c>
      <c r="T12" s="40">
        <f>S12+(SUM(B12:N12)*5)+O12+P12+Q12+R12</f>
        <v>217.92</v>
      </c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>
        <v>1</v>
      </c>
      <c r="AG12" s="23"/>
      <c r="AH12" s="23"/>
      <c r="AI12" s="23"/>
      <c r="AJ12" s="23"/>
      <c r="AK12" s="23"/>
      <c r="AL12" s="91">
        <v>189.8</v>
      </c>
      <c r="AM12" s="40">
        <f>AL12+(SUM(U12:AG12)*5)+AH12+AI12+AJ12+AK12</f>
        <v>194.8</v>
      </c>
      <c r="AN12" s="26">
        <f>SUM(AM12,T12)</f>
        <v>412.72</v>
      </c>
      <c r="AO12" s="41">
        <v>5</v>
      </c>
      <c r="AP12" s="45"/>
    </row>
    <row r="13" spans="1:42" x14ac:dyDescent="0.3">
      <c r="A13" s="51" t="s">
        <v>124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103" t="s">
        <v>130</v>
      </c>
      <c r="T13" s="54" t="e">
        <f>S13+(SUM(B13:N13)*5)+O13+P13+Q13+R13</f>
        <v>#VALUE!</v>
      </c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100" t="s">
        <v>130</v>
      </c>
      <c r="AM13" s="54" t="e">
        <f>AL13+(SUM(U13:AG13)*5)+AH13+AI13+AJ13+AK13</f>
        <v>#VALUE!</v>
      </c>
      <c r="AN13" s="56" t="e">
        <f>SUM(AM13,T13)</f>
        <v>#VALUE!</v>
      </c>
      <c r="AO13" s="57">
        <v>6</v>
      </c>
      <c r="AP13" s="45"/>
    </row>
    <row r="14" spans="1:42" x14ac:dyDescent="0.3">
      <c r="A14" s="105"/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106"/>
      <c r="T14" s="68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107"/>
      <c r="AM14" s="68"/>
      <c r="AN14" s="68"/>
      <c r="AO14" s="69"/>
      <c r="AP14" s="45"/>
    </row>
    <row r="15" spans="1:42" x14ac:dyDescent="0.3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92"/>
      <c r="T15" s="30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92"/>
      <c r="AM15" s="30"/>
      <c r="AN15" s="30"/>
      <c r="AO15" s="43"/>
      <c r="AP15" s="45"/>
    </row>
    <row r="16" spans="1:42" x14ac:dyDescent="0.3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92"/>
      <c r="T16" s="30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92"/>
      <c r="AM16" s="30"/>
      <c r="AN16" s="30"/>
      <c r="AO16" s="43"/>
      <c r="AP16" s="45"/>
    </row>
    <row r="17" spans="1:42" ht="15" x14ac:dyDescent="0.25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92"/>
      <c r="T17" s="30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92"/>
      <c r="AM17" s="30"/>
      <c r="AN17" s="30"/>
      <c r="AO17" s="43"/>
      <c r="AP17" s="45"/>
    </row>
    <row r="18" spans="1:42" ht="15" x14ac:dyDescent="0.25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92"/>
      <c r="T18" s="30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92"/>
      <c r="AM18" s="30"/>
      <c r="AN18" s="30"/>
      <c r="AO18" s="43"/>
      <c r="AP18" s="45"/>
    </row>
    <row r="19" spans="1:42" ht="15" x14ac:dyDescent="0.25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92"/>
      <c r="T19" s="30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92"/>
      <c r="AM19" s="30"/>
      <c r="AN19" s="30"/>
      <c r="AO19" s="43"/>
      <c r="AP19" s="45"/>
    </row>
    <row r="20" spans="1:42" ht="15" x14ac:dyDescent="0.25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92"/>
      <c r="T20" s="30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92"/>
      <c r="AM20" s="30"/>
      <c r="AN20" s="30"/>
      <c r="AO20" s="43"/>
      <c r="AP20" s="45"/>
    </row>
    <row r="21" spans="1:42" ht="15" x14ac:dyDescent="0.25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92"/>
      <c r="T21" s="30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92"/>
      <c r="AM21" s="30"/>
      <c r="AN21" s="30"/>
      <c r="AO21" s="43"/>
      <c r="AP21" s="45"/>
    </row>
    <row r="22" spans="1:42" ht="15" x14ac:dyDescent="0.25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92"/>
      <c r="T22" s="30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92"/>
      <c r="AM22" s="30"/>
      <c r="AN22" s="30"/>
      <c r="AO22" s="43"/>
      <c r="AP22" s="45"/>
    </row>
    <row r="23" spans="1:42" ht="15" x14ac:dyDescent="0.25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92"/>
      <c r="T23" s="30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92"/>
      <c r="AM23" s="30"/>
      <c r="AN23" s="30"/>
      <c r="AO23" s="43"/>
      <c r="AP23" s="45"/>
    </row>
    <row r="24" spans="1:42" ht="15" x14ac:dyDescent="0.25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92"/>
      <c r="T24" s="30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92"/>
      <c r="AM24" s="30"/>
      <c r="AN24" s="30"/>
      <c r="AO24" s="43"/>
      <c r="AP24" s="45"/>
    </row>
    <row r="25" spans="1:42" ht="15" x14ac:dyDescent="0.25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92"/>
      <c r="T25" s="30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92"/>
      <c r="AM25" s="30"/>
      <c r="AN25" s="30"/>
      <c r="AO25" s="43"/>
      <c r="AP25" s="45"/>
    </row>
    <row r="26" spans="1:42" ht="15" x14ac:dyDescent="0.25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92"/>
      <c r="T26" s="30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92"/>
      <c r="AM26" s="30"/>
      <c r="AN26" s="30"/>
      <c r="AO26" s="43"/>
      <c r="AP26" s="45"/>
    </row>
    <row r="27" spans="1:42" ht="15" x14ac:dyDescent="0.25">
      <c r="A27" s="42"/>
      <c r="B27" s="42"/>
      <c r="C27" s="42"/>
      <c r="D27" s="42"/>
      <c r="E27" s="42"/>
      <c r="F27" s="44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92"/>
      <c r="T27" s="30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92"/>
      <c r="AM27" s="30"/>
      <c r="AN27" s="30"/>
      <c r="AO27" s="43"/>
      <c r="AP27" s="45"/>
    </row>
    <row r="28" spans="1:42" ht="15" x14ac:dyDescent="0.25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92"/>
      <c r="T28" s="30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92"/>
      <c r="AM28" s="30"/>
      <c r="AN28" s="30"/>
      <c r="AO28" s="43"/>
      <c r="AP28" s="45"/>
    </row>
    <row r="29" spans="1:42" ht="15" x14ac:dyDescent="0.25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92"/>
      <c r="T29" s="30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92"/>
      <c r="AM29" s="30"/>
      <c r="AN29" s="30"/>
      <c r="AO29" s="43"/>
      <c r="AP29" s="45"/>
    </row>
    <row r="30" spans="1:42" ht="15" x14ac:dyDescent="0.25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92"/>
      <c r="T30" s="30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92"/>
      <c r="AM30" s="30"/>
      <c r="AN30" s="30"/>
      <c r="AO30" s="43"/>
      <c r="AP30" s="45"/>
    </row>
    <row r="31" spans="1:42" ht="15" x14ac:dyDescent="0.25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92"/>
      <c r="T31" s="30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92"/>
      <c r="AM31" s="30"/>
      <c r="AN31" s="30"/>
      <c r="AO31" s="43"/>
      <c r="AP31" s="45"/>
    </row>
    <row r="32" spans="1:42" x14ac:dyDescent="0.3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92"/>
      <c r="T32" s="30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92"/>
      <c r="AM32" s="30"/>
      <c r="AN32" s="30"/>
      <c r="AO32" s="43"/>
      <c r="AP32" s="45"/>
    </row>
    <row r="33" spans="1:42" x14ac:dyDescent="0.3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92"/>
      <c r="T33" s="30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92"/>
      <c r="AM33" s="30"/>
      <c r="AN33" s="30"/>
      <c r="AO33" s="43"/>
      <c r="AP33" s="45"/>
    </row>
    <row r="34" spans="1:42" x14ac:dyDescent="0.3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92"/>
      <c r="T34" s="30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92"/>
      <c r="AM34" s="30"/>
      <c r="AN34" s="30"/>
      <c r="AO34" s="43"/>
      <c r="AP34" s="45"/>
    </row>
    <row r="35" spans="1:42" x14ac:dyDescent="0.3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92"/>
      <c r="T35" s="30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92"/>
      <c r="AM35" s="30"/>
      <c r="AN35" s="30"/>
      <c r="AO35" s="43"/>
      <c r="AP35" s="45"/>
    </row>
    <row r="36" spans="1:42" x14ac:dyDescent="0.3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92"/>
      <c r="T36" s="30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92"/>
      <c r="AM36" s="30"/>
      <c r="AN36" s="30"/>
      <c r="AO36" s="43"/>
      <c r="AP36" s="45"/>
    </row>
    <row r="37" spans="1:42" x14ac:dyDescent="0.3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92"/>
      <c r="T37" s="30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92"/>
      <c r="AM37" s="30"/>
      <c r="AN37" s="30"/>
      <c r="AO37" s="43"/>
      <c r="AP37" s="45"/>
    </row>
    <row r="38" spans="1:42" x14ac:dyDescent="0.3">
      <c r="A38" s="42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30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92"/>
      <c r="AM38" s="30"/>
      <c r="AN38" s="30"/>
      <c r="AO38" s="43"/>
      <c r="AP38" s="45"/>
    </row>
    <row r="39" spans="1:42" x14ac:dyDescent="0.3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92"/>
      <c r="T39" s="30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92"/>
      <c r="AM39" s="30"/>
      <c r="AN39" s="30"/>
      <c r="AO39" s="43"/>
      <c r="AP39" s="45"/>
    </row>
    <row r="40" spans="1:42" x14ac:dyDescent="0.3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92"/>
      <c r="T40" s="30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92"/>
      <c r="AM40" s="30"/>
      <c r="AN40" s="30"/>
      <c r="AO40" s="43"/>
      <c r="AP40" s="45"/>
    </row>
    <row r="41" spans="1:42" x14ac:dyDescent="0.3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92"/>
      <c r="T41" s="30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92"/>
      <c r="AM41" s="30"/>
      <c r="AN41" s="30"/>
      <c r="AO41" s="43"/>
      <c r="AP41" s="45"/>
    </row>
  </sheetData>
  <sortState ref="A8:AO13">
    <sortCondition ref="AN8:AN13"/>
  </sortState>
  <mergeCells count="10">
    <mergeCell ref="B6:N6"/>
    <mergeCell ref="O6:R6"/>
    <mergeCell ref="U6:AG6"/>
    <mergeCell ref="AH6:AK6"/>
    <mergeCell ref="B1:T1"/>
    <mergeCell ref="U1:AM1"/>
    <mergeCell ref="B5:N5"/>
    <mergeCell ref="O5:R5"/>
    <mergeCell ref="U5:AG5"/>
    <mergeCell ref="AH5:AK5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U19"/>
  <sheetViews>
    <sheetView workbookViewId="0">
      <selection activeCell="T27" sqref="T27"/>
    </sheetView>
  </sheetViews>
  <sheetFormatPr defaultRowHeight="14.4" x14ac:dyDescent="0.3"/>
  <cols>
    <col min="1" max="1" width="4.88671875" customWidth="1"/>
    <col min="2" max="2" width="15.5546875" bestFit="1" customWidth="1"/>
    <col min="3" max="11" width="1.88671875" bestFit="1" customWidth="1"/>
    <col min="12" max="13" width="2.6640625" bestFit="1" customWidth="1"/>
    <col min="14" max="17" width="5.6640625" customWidth="1"/>
    <col min="18" max="18" width="5.6640625" style="94" customWidth="1"/>
    <col min="19" max="19" width="5.6640625" customWidth="1"/>
    <col min="20" max="20" width="1.88671875" bestFit="1" customWidth="1"/>
  </cols>
  <sheetData>
    <row r="1" spans="1:21" x14ac:dyDescent="0.25">
      <c r="A1" s="1"/>
      <c r="B1" s="2"/>
      <c r="C1" s="79" t="s">
        <v>22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2"/>
    </row>
    <row r="2" spans="1:21" x14ac:dyDescent="0.25">
      <c r="A2" s="3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86"/>
      <c r="S2" s="7"/>
    </row>
    <row r="3" spans="1:21" x14ac:dyDescent="0.25">
      <c r="A3" s="3"/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86"/>
      <c r="S3" s="7"/>
    </row>
    <row r="4" spans="1:21" x14ac:dyDescent="0.25">
      <c r="A4" s="8"/>
      <c r="B4" s="4"/>
      <c r="C4" s="9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4"/>
      <c r="R4" s="87"/>
      <c r="S4" s="7"/>
    </row>
    <row r="5" spans="1:21" x14ac:dyDescent="0.25">
      <c r="A5" s="11"/>
      <c r="B5" s="12"/>
      <c r="C5" s="76" t="s">
        <v>0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6" t="s">
        <v>1</v>
      </c>
      <c r="O5" s="77"/>
      <c r="P5" s="77"/>
      <c r="Q5" s="78"/>
      <c r="R5" s="87"/>
      <c r="S5" s="7" t="s">
        <v>2</v>
      </c>
    </row>
    <row r="6" spans="1:21" x14ac:dyDescent="0.25">
      <c r="A6" s="11"/>
      <c r="B6" s="12"/>
      <c r="C6" s="76" t="s">
        <v>3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6" t="s">
        <v>4</v>
      </c>
      <c r="O6" s="77"/>
      <c r="P6" s="77"/>
      <c r="Q6" s="78"/>
      <c r="R6" s="88" t="s">
        <v>5</v>
      </c>
      <c r="S6" s="7" t="s">
        <v>6</v>
      </c>
    </row>
    <row r="7" spans="1:21" x14ac:dyDescent="0.25">
      <c r="A7" s="14" t="s">
        <v>7</v>
      </c>
      <c r="B7" s="15" t="s">
        <v>8</v>
      </c>
      <c r="C7" s="16">
        <v>1</v>
      </c>
      <c r="D7" s="17">
        <v>2</v>
      </c>
      <c r="E7" s="17">
        <v>3</v>
      </c>
      <c r="F7" s="17">
        <v>4</v>
      </c>
      <c r="G7" s="17">
        <v>5</v>
      </c>
      <c r="H7" s="17">
        <v>6</v>
      </c>
      <c r="I7" s="17">
        <v>7</v>
      </c>
      <c r="J7" s="17">
        <v>8</v>
      </c>
      <c r="K7" s="17">
        <v>9</v>
      </c>
      <c r="L7" s="17">
        <v>10</v>
      </c>
      <c r="M7" s="17">
        <v>11</v>
      </c>
      <c r="N7" s="18">
        <v>4</v>
      </c>
      <c r="O7" s="19">
        <v>6</v>
      </c>
      <c r="P7" s="19">
        <v>8</v>
      </c>
      <c r="Q7" s="15" t="s">
        <v>9</v>
      </c>
      <c r="R7" s="89" t="s">
        <v>10</v>
      </c>
      <c r="S7" s="21" t="s">
        <v>10</v>
      </c>
    </row>
    <row r="8" spans="1:21" x14ac:dyDescent="0.25">
      <c r="A8" s="22">
        <v>1</v>
      </c>
      <c r="B8" s="23" t="s">
        <v>53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90">
        <v>140.02000000000001</v>
      </c>
      <c r="S8" s="26">
        <f>R8+(SUM(C8:M8)*5)+N8+O8+P8+Q8</f>
        <v>140.02000000000001</v>
      </c>
    </row>
    <row r="9" spans="1:21" x14ac:dyDescent="0.25">
      <c r="A9" s="22">
        <v>2</v>
      </c>
      <c r="B9" s="23" t="s">
        <v>95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90">
        <v>140.44</v>
      </c>
      <c r="S9" s="26">
        <f>R9+(SUM(C9:M9)*5)+N9+O9+P9+Q9</f>
        <v>140.44</v>
      </c>
    </row>
    <row r="10" spans="1:21" x14ac:dyDescent="0.25">
      <c r="A10" s="22">
        <v>3</v>
      </c>
      <c r="B10" s="23" t="s">
        <v>26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90">
        <v>140.94999999999999</v>
      </c>
      <c r="S10" s="26">
        <f>R10+(SUM(C10:M10)*5)+N10+O10+P10+Q10</f>
        <v>140.94999999999999</v>
      </c>
    </row>
    <row r="11" spans="1:21" x14ac:dyDescent="0.25">
      <c r="A11" s="22">
        <v>4</v>
      </c>
      <c r="B11" s="23" t="s">
        <v>45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90">
        <v>142.65</v>
      </c>
      <c r="S11" s="26">
        <f>R11+(SUM(C11:M11)*5)+N11+O11+P11+Q11</f>
        <v>142.65</v>
      </c>
    </row>
    <row r="12" spans="1:21" x14ac:dyDescent="0.25">
      <c r="A12" s="22">
        <v>5</v>
      </c>
      <c r="B12" s="23" t="s">
        <v>99</v>
      </c>
      <c r="C12" s="24"/>
      <c r="D12" s="24"/>
      <c r="E12" s="24"/>
      <c r="F12" s="24"/>
      <c r="G12" s="24"/>
      <c r="H12" s="24"/>
      <c r="I12" s="24">
        <v>1</v>
      </c>
      <c r="J12" s="24"/>
      <c r="K12" s="24"/>
      <c r="L12" s="24"/>
      <c r="M12" s="24"/>
      <c r="N12" s="24"/>
      <c r="O12" s="24"/>
      <c r="P12" s="24"/>
      <c r="Q12" s="24"/>
      <c r="R12" s="90">
        <v>143.96</v>
      </c>
      <c r="S12" s="26">
        <f>R12+(SUM(C12:M12)*5)+N12+O12+P12+Q12</f>
        <v>148.96</v>
      </c>
    </row>
    <row r="13" spans="1:21" x14ac:dyDescent="0.25">
      <c r="A13" s="22">
        <v>6</v>
      </c>
      <c r="B13" s="23" t="s">
        <v>102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90">
        <v>149.77000000000001</v>
      </c>
      <c r="S13" s="26">
        <f>R13+(SUM(C13:M13)*5)+N13+O13+P13+Q13</f>
        <v>149.77000000000001</v>
      </c>
      <c r="U13" s="5"/>
    </row>
    <row r="14" spans="1:21" x14ac:dyDescent="0.25">
      <c r="A14" s="22">
        <v>7</v>
      </c>
      <c r="B14" s="23" t="s">
        <v>54</v>
      </c>
      <c r="C14" s="24"/>
      <c r="D14" s="24"/>
      <c r="E14" s="24"/>
      <c r="F14" s="24"/>
      <c r="G14" s="24"/>
      <c r="H14" s="24">
        <v>2</v>
      </c>
      <c r="I14" s="24"/>
      <c r="J14" s="24"/>
      <c r="K14" s="24"/>
      <c r="L14" s="24"/>
      <c r="M14" s="24"/>
      <c r="N14" s="24"/>
      <c r="O14" s="24">
        <v>20</v>
      </c>
      <c r="P14" s="24"/>
      <c r="Q14" s="24"/>
      <c r="R14" s="90">
        <v>139.78</v>
      </c>
      <c r="S14" s="26">
        <f>R14+(SUM(C14:M14)*5)+N14+O14+P14+Q14</f>
        <v>169.78</v>
      </c>
      <c r="U14" s="5"/>
    </row>
    <row r="15" spans="1:21" x14ac:dyDescent="0.25">
      <c r="A15" s="22">
        <v>8</v>
      </c>
      <c r="B15" s="23" t="s">
        <v>89</v>
      </c>
      <c r="C15" s="24"/>
      <c r="D15" s="24"/>
      <c r="E15" s="24">
        <v>1</v>
      </c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90" t="s">
        <v>130</v>
      </c>
      <c r="S15" s="26" t="e">
        <f>R15+(SUM(C15:M15)*5)+N15+O15+P15+Q15</f>
        <v>#VALUE!</v>
      </c>
      <c r="U15" s="5"/>
    </row>
    <row r="16" spans="1:21" x14ac:dyDescent="0.25">
      <c r="A16" s="27"/>
      <c r="B16" s="42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104"/>
      <c r="S16" s="30"/>
      <c r="T16" s="5"/>
      <c r="U16" s="5"/>
    </row>
    <row r="17" spans="1:21" x14ac:dyDescent="0.25">
      <c r="A17" s="27"/>
      <c r="B17" s="42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104"/>
      <c r="S17" s="30"/>
      <c r="T17" s="5"/>
      <c r="U17" s="5"/>
    </row>
    <row r="18" spans="1:21" x14ac:dyDescent="0.25">
      <c r="A18" s="27"/>
      <c r="B18" s="42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104"/>
      <c r="S18" s="30"/>
      <c r="T18" s="5"/>
      <c r="U18" s="5"/>
    </row>
    <row r="19" spans="1:21" x14ac:dyDescent="0.25">
      <c r="A19" s="27"/>
      <c r="B19" s="27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104"/>
      <c r="S19" s="30"/>
      <c r="T19" s="5"/>
    </row>
  </sheetData>
  <sortState ref="A8:S15">
    <sortCondition ref="S8:S15"/>
  </sortState>
  <mergeCells count="5">
    <mergeCell ref="C1:S1"/>
    <mergeCell ref="C5:M5"/>
    <mergeCell ref="N5:Q5"/>
    <mergeCell ref="C6:M6"/>
    <mergeCell ref="N6:Q6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U19"/>
  <sheetViews>
    <sheetView workbookViewId="0">
      <selection activeCell="B16" sqref="A8:B16"/>
    </sheetView>
  </sheetViews>
  <sheetFormatPr defaultRowHeight="14.4" x14ac:dyDescent="0.3"/>
  <cols>
    <col min="1" max="1" width="4.88671875" customWidth="1"/>
    <col min="2" max="2" width="15.5546875" bestFit="1" customWidth="1"/>
    <col min="3" max="11" width="1.88671875" bestFit="1" customWidth="1"/>
    <col min="12" max="13" width="2.6640625" bestFit="1" customWidth="1"/>
    <col min="14" max="19" width="5.6640625" customWidth="1"/>
    <col min="20" max="20" width="1.88671875" bestFit="1" customWidth="1"/>
  </cols>
  <sheetData>
    <row r="1" spans="1:21" x14ac:dyDescent="0.25">
      <c r="A1" s="1"/>
      <c r="B1" s="2"/>
      <c r="C1" s="79" t="s">
        <v>23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2"/>
    </row>
    <row r="2" spans="1:21" x14ac:dyDescent="0.25">
      <c r="A2" s="3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"/>
      <c r="S2" s="7"/>
    </row>
    <row r="3" spans="1:21" x14ac:dyDescent="0.25">
      <c r="A3" s="3"/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7"/>
    </row>
    <row r="4" spans="1:21" x14ac:dyDescent="0.25">
      <c r="A4" s="8"/>
      <c r="B4" s="4"/>
      <c r="C4" s="9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4"/>
      <c r="R4" s="10"/>
      <c r="S4" s="7"/>
    </row>
    <row r="5" spans="1:21" x14ac:dyDescent="0.25">
      <c r="A5" s="11"/>
      <c r="B5" s="12"/>
      <c r="C5" s="76" t="s">
        <v>0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6" t="s">
        <v>1</v>
      </c>
      <c r="O5" s="77"/>
      <c r="P5" s="77"/>
      <c r="Q5" s="78"/>
      <c r="R5" s="10"/>
      <c r="S5" s="7" t="s">
        <v>2</v>
      </c>
    </row>
    <row r="6" spans="1:21" x14ac:dyDescent="0.25">
      <c r="A6" s="11"/>
      <c r="B6" s="12"/>
      <c r="C6" s="76" t="s">
        <v>3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6" t="s">
        <v>4</v>
      </c>
      <c r="O6" s="77"/>
      <c r="P6" s="77"/>
      <c r="Q6" s="78"/>
      <c r="R6" s="13" t="s">
        <v>5</v>
      </c>
      <c r="S6" s="7" t="s">
        <v>6</v>
      </c>
    </row>
    <row r="7" spans="1:21" x14ac:dyDescent="0.25">
      <c r="A7" s="14" t="s">
        <v>7</v>
      </c>
      <c r="B7" s="15" t="s">
        <v>8</v>
      </c>
      <c r="C7" s="16">
        <v>1</v>
      </c>
      <c r="D7" s="17">
        <v>2</v>
      </c>
      <c r="E7" s="17">
        <v>3</v>
      </c>
      <c r="F7" s="17">
        <v>4</v>
      </c>
      <c r="G7" s="17">
        <v>5</v>
      </c>
      <c r="H7" s="17">
        <v>6</v>
      </c>
      <c r="I7" s="17">
        <v>7</v>
      </c>
      <c r="J7" s="17">
        <v>8</v>
      </c>
      <c r="K7" s="17">
        <v>9</v>
      </c>
      <c r="L7" s="17">
        <v>10</v>
      </c>
      <c r="M7" s="17">
        <v>11</v>
      </c>
      <c r="N7" s="18">
        <v>4</v>
      </c>
      <c r="O7" s="19">
        <v>6</v>
      </c>
      <c r="P7" s="19">
        <v>8</v>
      </c>
      <c r="Q7" s="15" t="s">
        <v>9</v>
      </c>
      <c r="R7" s="20" t="s">
        <v>10</v>
      </c>
      <c r="S7" s="21" t="s">
        <v>10</v>
      </c>
    </row>
    <row r="8" spans="1:21" x14ac:dyDescent="0.25">
      <c r="A8" s="22">
        <v>1</v>
      </c>
      <c r="B8" s="23" t="s">
        <v>65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5">
        <v>141.26</v>
      </c>
      <c r="S8" s="26">
        <f>R8+(SUM(C8:M8)*5)+N8+O8+P8+Q8</f>
        <v>141.26</v>
      </c>
    </row>
    <row r="9" spans="1:21" x14ac:dyDescent="0.25">
      <c r="A9" s="22">
        <v>2</v>
      </c>
      <c r="B9" s="23" t="s">
        <v>63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5">
        <v>142.43</v>
      </c>
      <c r="S9" s="26">
        <f>R9+(SUM(C9:M9)*5)+N9+O9+P9+Q9</f>
        <v>142.43</v>
      </c>
    </row>
    <row r="10" spans="1:21" x14ac:dyDescent="0.25">
      <c r="A10" s="22">
        <v>3</v>
      </c>
      <c r="B10" s="23" t="s">
        <v>131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5">
        <v>148.27000000000001</v>
      </c>
      <c r="S10" s="26">
        <f>R10+(SUM(C10:M10)*5)+N10+O10+P10+Q10</f>
        <v>148.27000000000001</v>
      </c>
    </row>
    <row r="11" spans="1:21" x14ac:dyDescent="0.25">
      <c r="A11" s="22">
        <v>4</v>
      </c>
      <c r="B11" s="23" t="s">
        <v>33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5">
        <v>148.85</v>
      </c>
      <c r="S11" s="26">
        <f>R11+(SUM(C11:M11)*5)+N11+O11+P11+Q11</f>
        <v>148.85</v>
      </c>
    </row>
    <row r="12" spans="1:21" x14ac:dyDescent="0.25">
      <c r="A12" s="22">
        <v>5</v>
      </c>
      <c r="B12" s="23" t="s">
        <v>127</v>
      </c>
      <c r="C12" s="24"/>
      <c r="D12" s="24"/>
      <c r="E12" s="24"/>
      <c r="F12" s="24"/>
      <c r="G12" s="24"/>
      <c r="H12" s="24"/>
      <c r="I12" s="24"/>
      <c r="J12" s="24">
        <v>1</v>
      </c>
      <c r="K12" s="24"/>
      <c r="L12" s="24"/>
      <c r="M12" s="24"/>
      <c r="N12" s="24"/>
      <c r="O12" s="24"/>
      <c r="P12" s="24"/>
      <c r="Q12" s="24"/>
      <c r="R12" s="25">
        <v>145.82</v>
      </c>
      <c r="S12" s="26">
        <f>R12+(SUM(C12:M12)*5)+N12+O12+P12+Q12</f>
        <v>150.82</v>
      </c>
    </row>
    <row r="13" spans="1:21" x14ac:dyDescent="0.25">
      <c r="A13" s="22">
        <v>6</v>
      </c>
      <c r="B13" s="23" t="s">
        <v>112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5">
        <v>153.34</v>
      </c>
      <c r="S13" s="26">
        <f>R13+(SUM(C13:M13)*5)+N13+O13+P13+Q13</f>
        <v>153.34</v>
      </c>
      <c r="T13" s="5"/>
      <c r="U13" s="5"/>
    </row>
    <row r="14" spans="1:21" x14ac:dyDescent="0.25">
      <c r="A14" s="22">
        <v>7</v>
      </c>
      <c r="B14" s="23" t="s">
        <v>109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5">
        <v>154.86000000000001</v>
      </c>
      <c r="S14" s="26">
        <f>R14+(SUM(C14:M14)*5)+N14+O14+P14+Q14</f>
        <v>154.86000000000001</v>
      </c>
      <c r="T14" s="5"/>
      <c r="U14" s="5"/>
    </row>
    <row r="15" spans="1:21" x14ac:dyDescent="0.25">
      <c r="A15" s="22">
        <v>8</v>
      </c>
      <c r="B15" s="23" t="s">
        <v>104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5">
        <v>158.62</v>
      </c>
      <c r="S15" s="26">
        <f>R15+(SUM(C15:M15)*5)+N15+O15+P15+Q15</f>
        <v>158.62</v>
      </c>
      <c r="T15" s="5"/>
      <c r="U15" s="5"/>
    </row>
    <row r="16" spans="1:21" x14ac:dyDescent="0.25">
      <c r="A16" s="22">
        <v>9</v>
      </c>
      <c r="B16" s="23" t="s">
        <v>59</v>
      </c>
      <c r="C16" s="24"/>
      <c r="D16" s="24"/>
      <c r="E16" s="24"/>
      <c r="F16" s="24"/>
      <c r="G16" s="24"/>
      <c r="H16" s="24"/>
      <c r="I16" s="24"/>
      <c r="J16" s="24">
        <v>2</v>
      </c>
      <c r="K16" s="24"/>
      <c r="L16" s="24"/>
      <c r="M16" s="24"/>
      <c r="N16" s="24"/>
      <c r="O16" s="24"/>
      <c r="P16" s="24"/>
      <c r="Q16" s="24"/>
      <c r="R16" s="25">
        <v>171.6</v>
      </c>
      <c r="S16" s="26">
        <f>R16+(SUM(C16:M16)*5)+N16+O16+P16+Q16</f>
        <v>181.6</v>
      </c>
      <c r="T16" s="5"/>
      <c r="U16" s="5"/>
    </row>
    <row r="17" spans="1:21" x14ac:dyDescent="0.25">
      <c r="A17" s="27"/>
      <c r="B17" s="42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9"/>
      <c r="S17" s="30"/>
      <c r="T17" s="5"/>
      <c r="U17" s="5"/>
    </row>
    <row r="18" spans="1:21" x14ac:dyDescent="0.25">
      <c r="A18" s="27"/>
      <c r="B18" s="42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9"/>
      <c r="S18" s="30"/>
      <c r="T18" s="5"/>
      <c r="U18" s="5"/>
    </row>
    <row r="19" spans="1:21" x14ac:dyDescent="0.25">
      <c r="A19" s="27"/>
      <c r="B19" s="27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9"/>
      <c r="S19" s="30"/>
      <c r="T19" s="5"/>
    </row>
  </sheetData>
  <sortState ref="A8:S16">
    <sortCondition ref="S8:S16"/>
  </sortState>
  <mergeCells count="5">
    <mergeCell ref="C1:S1"/>
    <mergeCell ref="C5:M5"/>
    <mergeCell ref="N5:Q5"/>
    <mergeCell ref="C6:M6"/>
    <mergeCell ref="N6:Q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Jeugd</vt:lpstr>
      <vt:lpstr>2sp PO</vt:lpstr>
      <vt:lpstr>1sp PO</vt:lpstr>
      <vt:lpstr>1sp PA</vt:lpstr>
      <vt:lpstr>2sp PA</vt:lpstr>
      <vt:lpstr>tand PO</vt:lpstr>
      <vt:lpstr>4sp PO</vt:lpstr>
      <vt:lpstr>F 1sp PO</vt:lpstr>
      <vt:lpstr>F 1sp PA</vt:lpstr>
      <vt:lpstr>4sp PA</vt:lpstr>
      <vt:lpstr>F tand PO</vt:lpstr>
      <vt:lpstr>F 4sp PO</vt:lpstr>
      <vt:lpstr>F 2sp PO</vt:lpstr>
      <vt:lpstr>F 2sp PA</vt:lpstr>
      <vt:lpstr>Jeugd!Print_Area</vt:lpstr>
    </vt:vector>
  </TitlesOfParts>
  <Company>Unattended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</dc:creator>
  <cp:lastModifiedBy>Eefje van Harskamp</cp:lastModifiedBy>
  <cp:lastPrinted>2015-12-12T17:44:27Z</cp:lastPrinted>
  <dcterms:created xsi:type="dcterms:W3CDTF">2013-11-19T15:42:21Z</dcterms:created>
  <dcterms:modified xsi:type="dcterms:W3CDTF">2015-12-12T22:25:16Z</dcterms:modified>
</cp:coreProperties>
</file>