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24-2025\"/>
    </mc:Choice>
  </mc:AlternateContent>
  <xr:revisionPtr revIDLastSave="0" documentId="8_{B97B63F7-CDE6-4A58-AC85-826C4B0CE03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7" i="5" l="1"/>
  <c r="BE37" i="5" s="1"/>
  <c r="AE37" i="5"/>
  <c r="BF37" i="5" s="1"/>
  <c r="AC37" i="5"/>
  <c r="BG37" i="5" l="1"/>
  <c r="BC65" i="5"/>
  <c r="BE65" i="5" s="1"/>
  <c r="BC60" i="5"/>
  <c r="BE60" i="5" s="1"/>
  <c r="AC65" i="5"/>
  <c r="AE65" i="5" s="1"/>
  <c r="BF65" i="5" s="1"/>
  <c r="AC60" i="5"/>
  <c r="AE60" i="5" s="1"/>
  <c r="BF60" i="5" s="1"/>
  <c r="BC15" i="5"/>
  <c r="BE15" i="5" s="1"/>
  <c r="BC9" i="5"/>
  <c r="BC16" i="5"/>
  <c r="BE16" i="5" s="1"/>
  <c r="BC14" i="5"/>
  <c r="BE14" i="5" s="1"/>
  <c r="BC11" i="5"/>
  <c r="BE11" i="5" s="1"/>
  <c r="BC4" i="5"/>
  <c r="BE4" i="5" s="1"/>
  <c r="BC10" i="5"/>
  <c r="BE10" i="5" s="1"/>
  <c r="BC13" i="5"/>
  <c r="BE13" i="5" s="1"/>
  <c r="BC12" i="5"/>
  <c r="BE12" i="5" s="1"/>
  <c r="BC8" i="5"/>
  <c r="BE8" i="5" s="1"/>
  <c r="BC7" i="5"/>
  <c r="BE7" i="5" s="1"/>
  <c r="BC6" i="5"/>
  <c r="BE6" i="5" s="1"/>
  <c r="BC5" i="5"/>
  <c r="BE5" i="5" s="1"/>
  <c r="BC78" i="5"/>
  <c r="AC41" i="5"/>
  <c r="AE41" i="5" s="1"/>
  <c r="BF41" i="5" s="1"/>
  <c r="BC41" i="5"/>
  <c r="BE41" i="5" s="1"/>
  <c r="BC110" i="5"/>
  <c r="BC109" i="5"/>
  <c r="BE109" i="5" s="1"/>
  <c r="BC103" i="5"/>
  <c r="BE103" i="5" s="1"/>
  <c r="BC106" i="5"/>
  <c r="BE106" i="5" s="1"/>
  <c r="BC104" i="5"/>
  <c r="BE104" i="5" s="1"/>
  <c r="BC108" i="5"/>
  <c r="BC105" i="5"/>
  <c r="BE105" i="5" s="1"/>
  <c r="BC107" i="5"/>
  <c r="BC99" i="5"/>
  <c r="BE99" i="5" s="1"/>
  <c r="BC98" i="5"/>
  <c r="BE98" i="5" s="1"/>
  <c r="BC95" i="5"/>
  <c r="BE95" i="5" s="1"/>
  <c r="BC97" i="5"/>
  <c r="BC96" i="5"/>
  <c r="BC91" i="5"/>
  <c r="BC87" i="5"/>
  <c r="BE87" i="5" s="1"/>
  <c r="BC84" i="5"/>
  <c r="BC83" i="5"/>
  <c r="BC82" i="5"/>
  <c r="BC86" i="5"/>
  <c r="BC89" i="5"/>
  <c r="BC88" i="5"/>
  <c r="BC90" i="5"/>
  <c r="BC85" i="5"/>
  <c r="BC71" i="5"/>
  <c r="BC75" i="5"/>
  <c r="BE75" i="5" s="1"/>
  <c r="BC58" i="5"/>
  <c r="BC52" i="5"/>
  <c r="BE52" i="5" s="1"/>
  <c r="BC77" i="5"/>
  <c r="BE77" i="5" s="1"/>
  <c r="BC74" i="5"/>
  <c r="BC76" i="5"/>
  <c r="BC69" i="5"/>
  <c r="BC73" i="5"/>
  <c r="BC57" i="5"/>
  <c r="BC55" i="5"/>
  <c r="BC66" i="5"/>
  <c r="BE66" i="5" s="1"/>
  <c r="BC59" i="5"/>
  <c r="BC54" i="5"/>
  <c r="BC68" i="5"/>
  <c r="BC67" i="5"/>
  <c r="BC70" i="5"/>
  <c r="BC64" i="5"/>
  <c r="BE64" i="5" s="1"/>
  <c r="BC63" i="5"/>
  <c r="BC56" i="5"/>
  <c r="BC62" i="5"/>
  <c r="BC53" i="5"/>
  <c r="BC61" i="5"/>
  <c r="BC72" i="5"/>
  <c r="BC48" i="5"/>
  <c r="BE48" i="5" s="1"/>
  <c r="BC43" i="5"/>
  <c r="BE43" i="5" s="1"/>
  <c r="BC42" i="5"/>
  <c r="BE42" i="5" s="1"/>
  <c r="BC44" i="5"/>
  <c r="BC45" i="5"/>
  <c r="BC47" i="5"/>
  <c r="BC46" i="5"/>
  <c r="BC33" i="5"/>
  <c r="BC23" i="5"/>
  <c r="BC21" i="5"/>
  <c r="BC35" i="5"/>
  <c r="BC34" i="5"/>
  <c r="BC36" i="5"/>
  <c r="BC32" i="5"/>
  <c r="BC28" i="5"/>
  <c r="BC30" i="5"/>
  <c r="BC31" i="5"/>
  <c r="BC22" i="5"/>
  <c r="BC29" i="5"/>
  <c r="BC24" i="5"/>
  <c r="BC27" i="5"/>
  <c r="BC26" i="5"/>
  <c r="BC25" i="5"/>
  <c r="BE25" i="5" s="1"/>
  <c r="AC75" i="5"/>
  <c r="AE75" i="5" s="1"/>
  <c r="BF75" i="5" s="1"/>
  <c r="AC52" i="5"/>
  <c r="AE52" i="5" s="1"/>
  <c r="BF52" i="5" s="1"/>
  <c r="AC77" i="5"/>
  <c r="AE77" i="5" s="1"/>
  <c r="BF77" i="5" s="1"/>
  <c r="AC48" i="5"/>
  <c r="AE48" i="5" s="1"/>
  <c r="BF48" i="5" s="1"/>
  <c r="AC43" i="5"/>
  <c r="AE43" i="5" s="1"/>
  <c r="BF43" i="5" s="1"/>
  <c r="AC42" i="5"/>
  <c r="AE42" i="5" s="1"/>
  <c r="BF42" i="5" s="1"/>
  <c r="AC87" i="5"/>
  <c r="AE87" i="5" s="1"/>
  <c r="BF87" i="5" s="1"/>
  <c r="AC99" i="5"/>
  <c r="AE99" i="5" s="1"/>
  <c r="BF99" i="5" s="1"/>
  <c r="AC98" i="5"/>
  <c r="AE98" i="5" s="1"/>
  <c r="BF98" i="5" s="1"/>
  <c r="AC95" i="5"/>
  <c r="AE95" i="5" s="1"/>
  <c r="BF95" i="5" s="1"/>
  <c r="AC109" i="5"/>
  <c r="AE109" i="5" s="1"/>
  <c r="BF109" i="5" s="1"/>
  <c r="AC103" i="5"/>
  <c r="AE103" i="5" s="1"/>
  <c r="BF103" i="5" s="1"/>
  <c r="AC106" i="5"/>
  <c r="AE106" i="5" s="1"/>
  <c r="BF106" i="5" s="1"/>
  <c r="AC104" i="5"/>
  <c r="AE104" i="5" s="1"/>
  <c r="BF104" i="5" s="1"/>
  <c r="AC105" i="5"/>
  <c r="AE105" i="5" s="1"/>
  <c r="BF105" i="5" s="1"/>
  <c r="AC11" i="5"/>
  <c r="AE11" i="5" s="1"/>
  <c r="BF11" i="5" s="1"/>
  <c r="AC14" i="5"/>
  <c r="AE14" i="5" s="1"/>
  <c r="BF14" i="5" s="1"/>
  <c r="BC17" i="5"/>
  <c r="BE17" i="5" s="1"/>
  <c r="AC17" i="5"/>
  <c r="AE17" i="5" s="1"/>
  <c r="BF17" i="5" s="1"/>
  <c r="AC8" i="5"/>
  <c r="AE8" i="5" s="1"/>
  <c r="BF8" i="5" s="1"/>
  <c r="AC12" i="5"/>
  <c r="AE12" i="5" s="1"/>
  <c r="BF12" i="5" s="1"/>
  <c r="AC4" i="5"/>
  <c r="AE4" i="5" s="1"/>
  <c r="BF4" i="5" s="1"/>
  <c r="AC10" i="5"/>
  <c r="AE10" i="5" s="1"/>
  <c r="BF10" i="5" s="1"/>
  <c r="AC9" i="5"/>
  <c r="AE9" i="5" s="1"/>
  <c r="BF9" i="5" s="1"/>
  <c r="AC5" i="5"/>
  <c r="AE5" i="5" s="1"/>
  <c r="BF5" i="5" s="1"/>
  <c r="AC7" i="5"/>
  <c r="AE7" i="5" s="1"/>
  <c r="BF7" i="5" s="1"/>
  <c r="AC13" i="5"/>
  <c r="AE13" i="5" s="1"/>
  <c r="BF13" i="5" s="1"/>
  <c r="AC15" i="5"/>
  <c r="AE15" i="5" s="1"/>
  <c r="BF15" i="5" s="1"/>
  <c r="AC6" i="5"/>
  <c r="AE6" i="5" s="1"/>
  <c r="BF6" i="5" s="1"/>
  <c r="AC16" i="5"/>
  <c r="AE16" i="5" s="1"/>
  <c r="BF16" i="5" s="1"/>
  <c r="AC66" i="5"/>
  <c r="AE66" i="5" s="1"/>
  <c r="BF66" i="5" s="1"/>
  <c r="AC64" i="5"/>
  <c r="AE64" i="5" s="1"/>
  <c r="BF64" i="5" s="1"/>
  <c r="AC25" i="5"/>
  <c r="AE25" i="5" s="1"/>
  <c r="BF25" i="5" s="1"/>
  <c r="BG65" i="5" l="1"/>
  <c r="BG60" i="5"/>
  <c r="BG41" i="5"/>
  <c r="BG75" i="5"/>
  <c r="BG77" i="5"/>
  <c r="BG52" i="5"/>
  <c r="BG42" i="5"/>
  <c r="BG43" i="5"/>
  <c r="BG48" i="5"/>
  <c r="BG87" i="5"/>
  <c r="BG98" i="5"/>
  <c r="BG99" i="5"/>
  <c r="BG95" i="5"/>
  <c r="BG109" i="5"/>
  <c r="BG106" i="5"/>
  <c r="BG103" i="5"/>
  <c r="BG104" i="5"/>
  <c r="BG105" i="5"/>
  <c r="BG4" i="5"/>
  <c r="BG8" i="5"/>
  <c r="BG11" i="5"/>
  <c r="BG12" i="5"/>
  <c r="BG14" i="5"/>
  <c r="BG10" i="5"/>
  <c r="BG17" i="5"/>
  <c r="BG15" i="5"/>
  <c r="BG5" i="5"/>
  <c r="BG16" i="5"/>
  <c r="BG6" i="5"/>
  <c r="BG13" i="5"/>
  <c r="BG7" i="5"/>
  <c r="BG64" i="5"/>
  <c r="BG66" i="5"/>
  <c r="BG25" i="5"/>
  <c r="BE69" i="5"/>
  <c r="AC69" i="5"/>
  <c r="AE69" i="5" s="1"/>
  <c r="BF69" i="5" s="1"/>
  <c r="BE28" i="5"/>
  <c r="AC28" i="5"/>
  <c r="AE28" i="5" s="1"/>
  <c r="BF28" i="5" s="1"/>
  <c r="BE26" i="5"/>
  <c r="AC26" i="5"/>
  <c r="AE26" i="5" s="1"/>
  <c r="BF26" i="5" s="1"/>
  <c r="BE27" i="5"/>
  <c r="AC27" i="5"/>
  <c r="AE27" i="5" s="1"/>
  <c r="BF27" i="5" s="1"/>
  <c r="BE107" i="5"/>
  <c r="AC107" i="5"/>
  <c r="AE107" i="5" s="1"/>
  <c r="BF107" i="5" s="1"/>
  <c r="BE108" i="5"/>
  <c r="AC108" i="5"/>
  <c r="BE86" i="5"/>
  <c r="AC86" i="5"/>
  <c r="AE86" i="5" s="1"/>
  <c r="BF86" i="5" s="1"/>
  <c r="BE97" i="5"/>
  <c r="AC97" i="5"/>
  <c r="AE97" i="5" s="1"/>
  <c r="BF97" i="5" s="1"/>
  <c r="BE24" i="5"/>
  <c r="AC24" i="5"/>
  <c r="AE24" i="5" s="1"/>
  <c r="BF24" i="5" s="1"/>
  <c r="BE55" i="5"/>
  <c r="AC55" i="5"/>
  <c r="AE55" i="5" s="1"/>
  <c r="BF55" i="5" s="1"/>
  <c r="BE53" i="5"/>
  <c r="AC53" i="5"/>
  <c r="AE53" i="5" s="1"/>
  <c r="BF53" i="5" s="1"/>
  <c r="AE108" i="5" l="1"/>
  <c r="BF108" i="5" s="1"/>
  <c r="BG108" i="5" s="1"/>
  <c r="BG107" i="5"/>
  <c r="BG26" i="5"/>
  <c r="BG69" i="5"/>
  <c r="BG27" i="5"/>
  <c r="BG28" i="5"/>
  <c r="BG86" i="5"/>
  <c r="BG97" i="5"/>
  <c r="BG24" i="5"/>
  <c r="BG55" i="5"/>
  <c r="BG53" i="5"/>
  <c r="BE21" i="5" l="1"/>
  <c r="AC21" i="5"/>
  <c r="AE21" i="5" s="1"/>
  <c r="BF21" i="5" s="1"/>
  <c r="BE30" i="5"/>
  <c r="AC30" i="5"/>
  <c r="AE30" i="5" s="1"/>
  <c r="BF30" i="5" s="1"/>
  <c r="BE110" i="5"/>
  <c r="AC110" i="5"/>
  <c r="BE23" i="5"/>
  <c r="BE29" i="5"/>
  <c r="AC23" i="5"/>
  <c r="AE23" i="5" s="1"/>
  <c r="BF23" i="5" s="1"/>
  <c r="AC29" i="5"/>
  <c r="AE29" i="5" s="1"/>
  <c r="BF29" i="5" s="1"/>
  <c r="BE67" i="5"/>
  <c r="BE62" i="5"/>
  <c r="BE72" i="5"/>
  <c r="BE76" i="5"/>
  <c r="BE56" i="5"/>
  <c r="AC67" i="5"/>
  <c r="AE67" i="5" s="1"/>
  <c r="BF67" i="5" s="1"/>
  <c r="AC62" i="5"/>
  <c r="AE62" i="5" s="1"/>
  <c r="BF62" i="5" s="1"/>
  <c r="AC72" i="5"/>
  <c r="AE72" i="5" s="1"/>
  <c r="BF72" i="5" s="1"/>
  <c r="AC76" i="5"/>
  <c r="AE76" i="5" s="1"/>
  <c r="BF76" i="5" s="1"/>
  <c r="AC56" i="5"/>
  <c r="AE56" i="5" s="1"/>
  <c r="BF56" i="5" s="1"/>
  <c r="AC78" i="5"/>
  <c r="AE78" i="5" s="1"/>
  <c r="BF78" i="5" s="1"/>
  <c r="BE46" i="5"/>
  <c r="BE44" i="5"/>
  <c r="BE63" i="5"/>
  <c r="BE71" i="5"/>
  <c r="BE59" i="5"/>
  <c r="BE70" i="5"/>
  <c r="BE68" i="5"/>
  <c r="BE58" i="5"/>
  <c r="BE54" i="5"/>
  <c r="BE61" i="5"/>
  <c r="BE57" i="5"/>
  <c r="BE74" i="5"/>
  <c r="BE73" i="5"/>
  <c r="BE83" i="5"/>
  <c r="BE91" i="5"/>
  <c r="BE90" i="5"/>
  <c r="AC83" i="5"/>
  <c r="AE83" i="5" s="1"/>
  <c r="BF83" i="5" s="1"/>
  <c r="AC91" i="5"/>
  <c r="AE91" i="5" s="1"/>
  <c r="BF91" i="5" s="1"/>
  <c r="AC90" i="5"/>
  <c r="AE90" i="5" s="1"/>
  <c r="BF90" i="5" s="1"/>
  <c r="AC85" i="5"/>
  <c r="AE85" i="5" s="1"/>
  <c r="BF85" i="5" s="1"/>
  <c r="AC82" i="5"/>
  <c r="AE82" i="5" s="1"/>
  <c r="BF82" i="5" s="1"/>
  <c r="AC84" i="5"/>
  <c r="AE84" i="5" s="1"/>
  <c r="AC89" i="5"/>
  <c r="AE89" i="5" s="1"/>
  <c r="AC88" i="5"/>
  <c r="AE88" i="5" s="1"/>
  <c r="AC63" i="5"/>
  <c r="AE63" i="5" s="1"/>
  <c r="BF63" i="5" s="1"/>
  <c r="AC71" i="5"/>
  <c r="AE71" i="5" s="1"/>
  <c r="BF71" i="5" s="1"/>
  <c r="AC59" i="5"/>
  <c r="AE59" i="5" s="1"/>
  <c r="BF59" i="5" s="1"/>
  <c r="AC70" i="5"/>
  <c r="AE70" i="5" s="1"/>
  <c r="BF70" i="5" s="1"/>
  <c r="AC68" i="5"/>
  <c r="AE68" i="5" s="1"/>
  <c r="BF68" i="5" s="1"/>
  <c r="AC58" i="5"/>
  <c r="AE58" i="5" s="1"/>
  <c r="BF58" i="5" s="1"/>
  <c r="AC54" i="5"/>
  <c r="AE54" i="5" s="1"/>
  <c r="BF54" i="5" s="1"/>
  <c r="AC61" i="5"/>
  <c r="AE61" i="5" s="1"/>
  <c r="BF61" i="5" s="1"/>
  <c r="AC57" i="5"/>
  <c r="AE57" i="5" s="1"/>
  <c r="BF57" i="5" s="1"/>
  <c r="AC74" i="5"/>
  <c r="AE74" i="5" s="1"/>
  <c r="BF74" i="5" s="1"/>
  <c r="AC73" i="5"/>
  <c r="AE73" i="5" s="1"/>
  <c r="BF73" i="5" s="1"/>
  <c r="AC46" i="5"/>
  <c r="AC44" i="5"/>
  <c r="AC47" i="5"/>
  <c r="AE47" i="5" s="1"/>
  <c r="BF47" i="5" s="1"/>
  <c r="AC45" i="5"/>
  <c r="AE45" i="5" s="1"/>
  <c r="AC34" i="5"/>
  <c r="AE34" i="5" s="1"/>
  <c r="BF34" i="5" s="1"/>
  <c r="AC32" i="5"/>
  <c r="AE32" i="5" s="1"/>
  <c r="AC35" i="5"/>
  <c r="AE35" i="5" s="1"/>
  <c r="AC22" i="5"/>
  <c r="AE22" i="5" s="1"/>
  <c r="AC33" i="5"/>
  <c r="AE33" i="5" s="1"/>
  <c r="BF33" i="5" s="1"/>
  <c r="AC31" i="5"/>
  <c r="AE31" i="5" s="1"/>
  <c r="AC36" i="5"/>
  <c r="AE36" i="5" s="1"/>
  <c r="BE33" i="5"/>
  <c r="BE82" i="5"/>
  <c r="BE85" i="5"/>
  <c r="BE34" i="5"/>
  <c r="BE47" i="5"/>
  <c r="BE84" i="5"/>
  <c r="BG58" i="5" l="1"/>
  <c r="AE110" i="5"/>
  <c r="BF110" i="5" s="1"/>
  <c r="BG110" i="5" s="1"/>
  <c r="AE44" i="5"/>
  <c r="BF44" i="5" s="1"/>
  <c r="BG44" i="5" s="1"/>
  <c r="AE46" i="5"/>
  <c r="BF46" i="5" s="1"/>
  <c r="BG46" i="5" s="1"/>
  <c r="BG21" i="5"/>
  <c r="BG30" i="5"/>
  <c r="BG23" i="5"/>
  <c r="BG29" i="5"/>
  <c r="BG62" i="5"/>
  <c r="BG56" i="5"/>
  <c r="BG76" i="5"/>
  <c r="BG67" i="5"/>
  <c r="BG72" i="5"/>
  <c r="BG90" i="5"/>
  <c r="BG91" i="5"/>
  <c r="BG73" i="5"/>
  <c r="BG57" i="5"/>
  <c r="BG68" i="5"/>
  <c r="BG59" i="5"/>
  <c r="BG63" i="5"/>
  <c r="BG83" i="5"/>
  <c r="BG74" i="5"/>
  <c r="BG61" i="5"/>
  <c r="BG54" i="5"/>
  <c r="BG70" i="5"/>
  <c r="BG71" i="5"/>
  <c r="BG85" i="5"/>
  <c r="BG82" i="5"/>
  <c r="BG33" i="5"/>
  <c r="BG47" i="5"/>
  <c r="BG34" i="5"/>
  <c r="BE89" i="5"/>
  <c r="BF89" i="5"/>
  <c r="BF84" i="5"/>
  <c r="BG84" i="5" l="1"/>
  <c r="BG89" i="5"/>
  <c r="BE88" i="5" l="1"/>
  <c r="BE35" i="5"/>
  <c r="BE36" i="5"/>
  <c r="BF35" i="5"/>
  <c r="BF36" i="5"/>
  <c r="BE45" i="5"/>
  <c r="BF45" i="5"/>
  <c r="BE22" i="5"/>
  <c r="BF22" i="5"/>
  <c r="BF88" i="5"/>
  <c r="BE31" i="5"/>
  <c r="BE32" i="5"/>
  <c r="BF31" i="5"/>
  <c r="BF32" i="5"/>
  <c r="BE96" i="5"/>
  <c r="AC96" i="5"/>
  <c r="AE96" i="5" s="1"/>
  <c r="BF96" i="5" s="1"/>
  <c r="BG35" i="5" l="1"/>
  <c r="BG88" i="5"/>
  <c r="BG45" i="5"/>
  <c r="BG96" i="5"/>
  <c r="BG22" i="5"/>
  <c r="BG32" i="5"/>
  <c r="BG31" i="5"/>
  <c r="BG36" i="5"/>
  <c r="BE78" i="5"/>
  <c r="BG78" i="5" s="1"/>
</calcChain>
</file>

<file path=xl/sharedStrings.xml><?xml version="1.0" encoding="utf-8"?>
<sst xmlns="http://schemas.openxmlformats.org/spreadsheetml/2006/main" count="442" uniqueCount="190">
  <si>
    <t>Woonplaats</t>
  </si>
  <si>
    <t>Paarden</t>
  </si>
  <si>
    <t>EERSTE MANCHE</t>
  </si>
  <si>
    <t>Strafsec. 2e manche</t>
  </si>
  <si>
    <t>ENKELSPAN PONY</t>
  </si>
  <si>
    <t>ENKELSPAN PAARD</t>
  </si>
  <si>
    <t>TWEESPAN PONY</t>
  </si>
  <si>
    <t>TWEESPAN PAARD</t>
  </si>
  <si>
    <t>VIERSPAN/TANDEM Paard</t>
  </si>
  <si>
    <t>Langspan PONY</t>
  </si>
  <si>
    <t>Jeugd onder de 14</t>
  </si>
  <si>
    <t xml:space="preserve">  KLASSERING</t>
  </si>
  <si>
    <t xml:space="preserve"> Strafsec. 1e manche</t>
  </si>
  <si>
    <t xml:space="preserve"> Tijd 2e manche</t>
  </si>
  <si>
    <t xml:space="preserve">  Totaal 1e manche</t>
  </si>
  <si>
    <t xml:space="preserve"> TOTAAL 1e &amp; 2e MANCHE</t>
  </si>
  <si>
    <t xml:space="preserve">  Tijd   1e manche</t>
  </si>
  <si>
    <t xml:space="preserve">   Totaal   1e manche</t>
  </si>
  <si>
    <t xml:space="preserve"> Totaal 2e manche</t>
  </si>
  <si>
    <t>Startnummer</t>
  </si>
  <si>
    <t>Menner / menster</t>
  </si>
  <si>
    <t>6a</t>
  </si>
  <si>
    <t>6b</t>
  </si>
  <si>
    <t>6c</t>
  </si>
  <si>
    <t>6d</t>
  </si>
  <si>
    <t>6e</t>
  </si>
  <si>
    <t>12a</t>
  </si>
  <si>
    <t>12b</t>
  </si>
  <si>
    <t>12c</t>
  </si>
  <si>
    <t>12d</t>
  </si>
  <si>
    <t>12e</t>
  </si>
  <si>
    <t>Uitslag EGM -- IMC    2024  /  2025.    15 &amp; 16  februari  2025.</t>
  </si>
  <si>
    <t>Chantal v. der Wijst</t>
  </si>
  <si>
    <t>Nuenen</t>
  </si>
  <si>
    <t>Frank Vissers</t>
  </si>
  <si>
    <t>Rucphen</t>
  </si>
  <si>
    <t>Brigitte Janssen</t>
  </si>
  <si>
    <t>Retie ( B. )</t>
  </si>
  <si>
    <t>Ingeborg Boers</t>
  </si>
  <si>
    <t>Schijf</t>
  </si>
  <si>
    <t xml:space="preserve">Rijsbergen </t>
  </si>
  <si>
    <t>Marc Hanssen</t>
  </si>
  <si>
    <t>Venray</t>
  </si>
  <si>
    <t>Ronald Looijmans</t>
  </si>
  <si>
    <t>Lommel ( B. )</t>
  </si>
  <si>
    <t>123.</t>
  </si>
  <si>
    <t>Demi Timmers</t>
  </si>
  <si>
    <t>Geldrop</t>
  </si>
  <si>
    <t>Gilze</t>
  </si>
  <si>
    <t>Dennis Rijntjes</t>
  </si>
  <si>
    <t>Aarle Rixtel</t>
  </si>
  <si>
    <t>Sam Couwenberg</t>
  </si>
  <si>
    <t>Veulen</t>
  </si>
  <si>
    <t>Erik Verloo</t>
  </si>
  <si>
    <t>Poppel ( B. )</t>
  </si>
  <si>
    <t>Tinus van Kuyk</t>
  </si>
  <si>
    <t>Reusel</t>
  </si>
  <si>
    <t>Annemiek Castelijns</t>
  </si>
  <si>
    <t>Eersel</t>
  </si>
  <si>
    <t>Marcel Coolen</t>
  </si>
  <si>
    <t>288.</t>
  </si>
  <si>
    <t>Tessa in 't Groen</t>
  </si>
  <si>
    <t>Dongen</t>
  </si>
  <si>
    <t>299.</t>
  </si>
  <si>
    <t>Hans van Meer</t>
  </si>
  <si>
    <t>Riel</t>
  </si>
  <si>
    <t>Weert</t>
  </si>
  <si>
    <t>Giel van der Linden</t>
  </si>
  <si>
    <t>Mierlo</t>
  </si>
  <si>
    <t>444.</t>
  </si>
  <si>
    <t>Jan van Tien</t>
  </si>
  <si>
    <t>Ad van Beek</t>
  </si>
  <si>
    <t>Breda</t>
  </si>
  <si>
    <t>101.</t>
  </si>
  <si>
    <t>Jeffrie Scholten</t>
  </si>
  <si>
    <t>Rijen</t>
  </si>
  <si>
    <t>211.</t>
  </si>
  <si>
    <t>Dirk Vanhees</t>
  </si>
  <si>
    <t>Wellen ( B. )</t>
  </si>
  <si>
    <t>177.</t>
  </si>
  <si>
    <t>Piet van de Brand</t>
  </si>
  <si>
    <t>Nispen</t>
  </si>
  <si>
    <t>Marleen van Straaten</t>
  </si>
  <si>
    <t>Tilburg</t>
  </si>
  <si>
    <t>Eric Eijpelaer</t>
  </si>
  <si>
    <t>Prinsenbeek</t>
  </si>
  <si>
    <t>Arno van de Brand</t>
  </si>
  <si>
    <t>Sylvia Haerkens</t>
  </si>
  <si>
    <t>Hans Verhoeven</t>
  </si>
  <si>
    <t>Karel Geentjens</t>
  </si>
  <si>
    <t>Vlimmeren ( B. )</t>
  </si>
  <si>
    <t>Amy Michielsen</t>
  </si>
  <si>
    <t>Appie de Greef</t>
  </si>
  <si>
    <t>188.</t>
  </si>
  <si>
    <t>Danny Mariën</t>
  </si>
  <si>
    <t>Berckem ( B. )</t>
  </si>
  <si>
    <t>Bernie Damen</t>
  </si>
  <si>
    <t>Oosterhout</t>
  </si>
  <si>
    <t>Ilse Kuenen</t>
  </si>
  <si>
    <t>Terheijden</t>
  </si>
  <si>
    <t>Perry Hendriks</t>
  </si>
  <si>
    <t>Gastel</t>
  </si>
  <si>
    <t>Frans Coolen</t>
  </si>
  <si>
    <t>Liempde</t>
  </si>
  <si>
    <t>Inez Oeyen</t>
  </si>
  <si>
    <t>Peer ( B. )</t>
  </si>
  <si>
    <t xml:space="preserve">Mark v.d. Wildenberg </t>
  </si>
  <si>
    <t>Chantal van Dommelen</t>
  </si>
  <si>
    <t>Ravels ( B. )</t>
  </si>
  <si>
    <t>233.</t>
  </si>
  <si>
    <t>Jan Heijnen</t>
  </si>
  <si>
    <t>Wim van Rooij</t>
  </si>
  <si>
    <t>Bergeijk</t>
  </si>
  <si>
    <t>Harrie Verstappen</t>
  </si>
  <si>
    <t>323.</t>
  </si>
  <si>
    <t>Cor Jochems</t>
  </si>
  <si>
    <t>Hans Hoens</t>
  </si>
  <si>
    <t>Borkel &amp; Schaft</t>
  </si>
  <si>
    <t>322.</t>
  </si>
  <si>
    <t>Guido Geutjens</t>
  </si>
  <si>
    <t>Tess Mertens</t>
  </si>
  <si>
    <t>Harrie van Hoof</t>
  </si>
  <si>
    <t>Jonas Corten</t>
  </si>
  <si>
    <t>Bekkevoort ( B. )</t>
  </si>
  <si>
    <t>Bruno Taverniers</t>
  </si>
  <si>
    <t>Zandvliet ( B. )</t>
  </si>
  <si>
    <t>Menteam Willems</t>
  </si>
  <si>
    <t>Pelt ( B. )</t>
  </si>
  <si>
    <t>456.</t>
  </si>
  <si>
    <t>Gerry Beijens</t>
  </si>
  <si>
    <t>Laakdal ( B. )</t>
  </si>
  <si>
    <t>Kenny Kanora</t>
  </si>
  <si>
    <t>Tielen ( B. )</t>
  </si>
  <si>
    <t>Bernd Wouters</t>
  </si>
  <si>
    <t>Berendrecht ( B. )</t>
  </si>
  <si>
    <t xml:space="preserve">Britt Luycks </t>
  </si>
  <si>
    <t>Nick Weytjens</t>
  </si>
  <si>
    <t>Zutendaal ( B. )</t>
  </si>
  <si>
    <t>Kaatsheuvel</t>
  </si>
  <si>
    <t>Carlijn Kuenen</t>
  </si>
  <si>
    <t>Wagenberg</t>
  </si>
  <si>
    <t>10.</t>
  </si>
  <si>
    <t>Farah Lemmens</t>
  </si>
  <si>
    <t>Meensel K. ( B. )</t>
  </si>
  <si>
    <t>11.</t>
  </si>
  <si>
    <t xml:space="preserve">Celine Bakker </t>
  </si>
  <si>
    <t>2.</t>
  </si>
  <si>
    <t xml:space="preserve">Ilse Looijmans </t>
  </si>
  <si>
    <t>9.</t>
  </si>
  <si>
    <t>Puk Vorstenbosch</t>
  </si>
  <si>
    <t>Veldhoven</t>
  </si>
  <si>
    <t>6.</t>
  </si>
  <si>
    <t>Lienke Cuppens</t>
  </si>
  <si>
    <t>8.</t>
  </si>
  <si>
    <t>Fleur Vorstenbosch</t>
  </si>
  <si>
    <t>Hamont  ( B. )</t>
  </si>
  <si>
    <t>Johan Beliën</t>
  </si>
  <si>
    <t>Zundert</t>
  </si>
  <si>
    <t>Marcel Marijnissen</t>
  </si>
  <si>
    <t>Tessenderlo ( B. )</t>
  </si>
  <si>
    <t>Ief Peeters</t>
  </si>
  <si>
    <t>666.</t>
  </si>
  <si>
    <t>Frans Marijnissen</t>
  </si>
  <si>
    <t>Maasmechelen ( B. )</t>
  </si>
  <si>
    <t>Marcel Hoevenaars</t>
  </si>
  <si>
    <t>Dirk Bastiaans</t>
  </si>
  <si>
    <t>Louis van Haren</t>
  </si>
  <si>
    <t>Vierlingsbeek</t>
  </si>
  <si>
    <t>144.</t>
  </si>
  <si>
    <t>Cléo van Dorp</t>
  </si>
  <si>
    <t>Oirschot</t>
  </si>
  <si>
    <t>345.</t>
  </si>
  <si>
    <t>Saskia Koppenol</t>
  </si>
  <si>
    <t>Dessel ( B. )</t>
  </si>
  <si>
    <t>Jordy Reuvers</t>
  </si>
  <si>
    <t>Zevenbergen</t>
  </si>
  <si>
    <t>Gracejelaine den Ridder</t>
  </si>
  <si>
    <t>Charissa den Ridder</t>
  </si>
  <si>
    <t>Carl Goossens </t>
  </si>
  <si>
    <t>555.</t>
  </si>
  <si>
    <t>Johan van Zeeland</t>
  </si>
  <si>
    <t>Duizel</t>
  </si>
  <si>
    <t>Jur Baijens</t>
  </si>
  <si>
    <t>Kees Vorstenbosch</t>
  </si>
  <si>
    <t>Theo Raaijmakers</t>
  </si>
  <si>
    <t>Berlicum</t>
  </si>
  <si>
    <t>120.08</t>
  </si>
  <si>
    <t>Sophie Coolen</t>
  </si>
  <si>
    <t>3035A</t>
  </si>
  <si>
    <t>Valkenswaard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</si>
</sst>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sz val="16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26"/>
      <color rgb="FF002060"/>
      <name val="Calibri"/>
      <family val="2"/>
    </font>
    <font>
      <b/>
      <sz val="11"/>
      <color rgb="FFC00000"/>
      <name val="Calibri"/>
      <family val="2"/>
    </font>
    <font>
      <b/>
      <sz val="11"/>
      <color theme="6" tint="-0.249977111117893"/>
      <name val="Calibri"/>
      <family val="2"/>
    </font>
    <font>
      <b/>
      <sz val="18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sz val="14"/>
      <color rgb="FF800080"/>
      <name val="Calibri"/>
      <family val="2"/>
    </font>
    <font>
      <b/>
      <sz val="11"/>
      <color rgb="FF80008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7"/>
      <name val="Calibri"/>
      <family val="2"/>
    </font>
    <font>
      <b/>
      <sz val="11"/>
      <color rgb="FF60497A"/>
      <name val="Calibri"/>
      <family val="2"/>
      <scheme val="minor"/>
    </font>
    <font>
      <b/>
      <sz val="11"/>
      <color rgb="FF60497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7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/>
    <xf numFmtId="0" fontId="12" fillId="0" borderId="8" xfId="0" applyFont="1" applyBorder="1"/>
    <xf numFmtId="0" fontId="14" fillId="2" borderId="9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0" fontId="17" fillId="0" borderId="0" xfId="0" applyFont="1" applyAlignment="1">
      <alignment horizontal="center" vertical="justify" textRotation="73" wrapText="1"/>
    </xf>
    <xf numFmtId="0" fontId="19" fillId="0" borderId="0" xfId="0" applyFont="1"/>
    <xf numFmtId="0" fontId="20" fillId="0" borderId="0" xfId="0" applyFont="1"/>
    <xf numFmtId="0" fontId="21" fillId="0" borderId="5" xfId="0" applyFont="1" applyBorder="1"/>
    <xf numFmtId="0" fontId="20" fillId="0" borderId="0" xfId="0" applyFont="1" applyAlignment="1">
      <alignment horizontal="center" vertical="justify" textRotation="73"/>
    </xf>
    <xf numFmtId="0" fontId="22" fillId="0" borderId="0" xfId="0" applyFont="1"/>
    <xf numFmtId="2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4" fillId="0" borderId="5" xfId="0" applyFont="1" applyBorder="1"/>
    <xf numFmtId="0" fontId="23" fillId="0" borderId="0" xfId="0" applyFont="1" applyAlignment="1">
      <alignment horizontal="center" vertical="justify" textRotation="73" wrapText="1"/>
    </xf>
    <xf numFmtId="2" fontId="23" fillId="0" borderId="0" xfId="0" applyNumberFormat="1" applyFont="1" applyAlignment="1">
      <alignment horizontal="center" vertical="center"/>
    </xf>
    <xf numFmtId="0" fontId="25" fillId="0" borderId="0" xfId="0" applyFont="1"/>
    <xf numFmtId="0" fontId="26" fillId="0" borderId="6" xfId="0" applyFont="1" applyBorder="1"/>
    <xf numFmtId="0" fontId="25" fillId="0" borderId="0" xfId="0" applyFont="1" applyAlignment="1">
      <alignment horizontal="center" vertical="justify" textRotation="73"/>
    </xf>
    <xf numFmtId="0" fontId="4" fillId="0" borderId="19" xfId="0" applyFont="1" applyBorder="1" applyAlignment="1">
      <alignment horizontal="center"/>
    </xf>
    <xf numFmtId="0" fontId="27" fillId="0" borderId="0" xfId="0" applyFont="1"/>
    <xf numFmtId="0" fontId="12" fillId="0" borderId="24" xfId="0" applyFont="1" applyBorder="1" applyAlignment="1">
      <alignment horizontal="center"/>
    </xf>
    <xf numFmtId="0" fontId="28" fillId="3" borderId="28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29" fillId="0" borderId="34" xfId="0" applyFont="1" applyBorder="1" applyAlignment="1">
      <alignment vertical="center" textRotation="73"/>
    </xf>
    <xf numFmtId="0" fontId="34" fillId="0" borderId="34" xfId="0" applyFont="1" applyBorder="1" applyAlignment="1">
      <alignment vertical="center" textRotation="73" wrapText="1"/>
    </xf>
    <xf numFmtId="0" fontId="23" fillId="0" borderId="34" xfId="0" applyFont="1" applyBorder="1" applyAlignment="1">
      <alignment vertical="center" textRotation="73" wrapText="1"/>
    </xf>
    <xf numFmtId="0" fontId="36" fillId="0" borderId="34" xfId="0" applyFont="1" applyBorder="1" applyAlignment="1">
      <alignment vertical="center" textRotation="73"/>
    </xf>
    <xf numFmtId="0" fontId="33" fillId="0" borderId="35" xfId="0" applyFont="1" applyBorder="1" applyAlignment="1">
      <alignment horizontal="center" vertical="justify" textRotation="73"/>
    </xf>
    <xf numFmtId="0" fontId="29" fillId="0" borderId="34" xfId="0" applyFont="1" applyBorder="1" applyAlignment="1">
      <alignment horizontal="center" vertical="center" textRotation="73"/>
    </xf>
    <xf numFmtId="0" fontId="34" fillId="0" borderId="34" xfId="0" applyFont="1" applyBorder="1" applyAlignment="1">
      <alignment horizontal="center" vertical="center" textRotation="73" wrapText="1"/>
    </xf>
    <xf numFmtId="0" fontId="21" fillId="0" borderId="34" xfId="0" applyFont="1" applyBorder="1" applyAlignment="1">
      <alignment horizontal="center" vertical="center" textRotation="73"/>
    </xf>
    <xf numFmtId="2" fontId="34" fillId="3" borderId="2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2" fontId="29" fillId="3" borderId="14" xfId="0" applyNumberFormat="1" applyFont="1" applyFill="1" applyBorder="1" applyAlignment="1">
      <alignment horizontal="center" vertical="center"/>
    </xf>
    <xf numFmtId="2" fontId="34" fillId="3" borderId="14" xfId="0" applyNumberFormat="1" applyFont="1" applyFill="1" applyBorder="1" applyAlignment="1">
      <alignment horizontal="center" vertical="center"/>
    </xf>
    <xf numFmtId="2" fontId="35" fillId="3" borderId="14" xfId="0" applyNumberFormat="1" applyFont="1" applyFill="1" applyBorder="1" applyAlignment="1">
      <alignment horizontal="center" vertical="center"/>
    </xf>
    <xf numFmtId="0" fontId="38" fillId="3" borderId="2" xfId="0" applyFont="1" applyFill="1" applyBorder="1"/>
    <xf numFmtId="0" fontId="38" fillId="3" borderId="2" xfId="0" applyFont="1" applyFill="1" applyBorder="1" applyAlignment="1">
      <alignment horizontal="left"/>
    </xf>
    <xf numFmtId="2" fontId="35" fillId="3" borderId="2" xfId="0" applyNumberFormat="1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2" fontId="29" fillId="3" borderId="2" xfId="0" applyNumberFormat="1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2" fontId="34" fillId="3" borderId="7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2" fontId="35" fillId="3" borderId="7" xfId="0" applyNumberFormat="1" applyFont="1" applyFill="1" applyBorder="1" applyAlignment="1">
      <alignment horizontal="center" vertical="center"/>
    </xf>
    <xf numFmtId="0" fontId="38" fillId="3" borderId="13" xfId="0" applyFont="1" applyFill="1" applyBorder="1"/>
    <xf numFmtId="0" fontId="38" fillId="3" borderId="13" xfId="0" applyFont="1" applyFill="1" applyBorder="1" applyAlignment="1">
      <alignment horizontal="left"/>
    </xf>
    <xf numFmtId="2" fontId="34" fillId="3" borderId="13" xfId="0" applyNumberFormat="1" applyFont="1" applyFill="1" applyBorder="1" applyAlignment="1">
      <alignment horizontal="center" vertical="center"/>
    </xf>
    <xf numFmtId="2" fontId="35" fillId="3" borderId="13" xfId="0" applyNumberFormat="1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37" fillId="0" borderId="0" xfId="0" applyFont="1"/>
    <xf numFmtId="0" fontId="28" fillId="0" borderId="5" xfId="0" applyFont="1" applyBorder="1"/>
    <xf numFmtId="0" fontId="28" fillId="0" borderId="5" xfId="0" applyFont="1" applyBorder="1" applyAlignment="1">
      <alignment horizontal="left"/>
    </xf>
    <xf numFmtId="0" fontId="29" fillId="0" borderId="5" xfId="0" applyFont="1" applyBorder="1"/>
    <xf numFmtId="0" fontId="34" fillId="0" borderId="5" xfId="0" applyFont="1" applyBorder="1"/>
    <xf numFmtId="0" fontId="35" fillId="0" borderId="5" xfId="0" applyFont="1" applyBorder="1"/>
    <xf numFmtId="0" fontId="37" fillId="0" borderId="6" xfId="0" applyFont="1" applyBorder="1"/>
    <xf numFmtId="0" fontId="35" fillId="0" borderId="34" xfId="0" applyFont="1" applyBorder="1" applyAlignment="1">
      <alignment vertical="center" textRotation="73" wrapText="1"/>
    </xf>
    <xf numFmtId="0" fontId="37" fillId="0" borderId="34" xfId="0" applyFont="1" applyBorder="1" applyAlignment="1">
      <alignment vertical="center" textRotation="73"/>
    </xf>
    <xf numFmtId="0" fontId="2" fillId="3" borderId="13" xfId="0" applyFont="1" applyFill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9" fillId="3" borderId="10" xfId="0" applyFont="1" applyFill="1" applyBorder="1" applyAlignment="1">
      <alignment horizontal="center" vertical="center"/>
    </xf>
    <xf numFmtId="2" fontId="34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2" fontId="35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7" fillId="3" borderId="18" xfId="0" applyFont="1" applyFill="1" applyBorder="1" applyAlignment="1">
      <alignment horizontal="center" vertical="center"/>
    </xf>
    <xf numFmtId="2" fontId="29" fillId="3" borderId="10" xfId="0" applyNumberFormat="1" applyFont="1" applyFill="1" applyBorder="1" applyAlignment="1">
      <alignment horizontal="center" vertical="center"/>
    </xf>
    <xf numFmtId="2" fontId="29" fillId="3" borderId="13" xfId="0" applyNumberFormat="1" applyFont="1" applyFill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2" fontId="34" fillId="3" borderId="21" xfId="0" applyNumberFormat="1" applyFont="1" applyFill="1" applyBorder="1" applyAlignment="1">
      <alignment horizontal="center" vertical="center"/>
    </xf>
    <xf numFmtId="2" fontId="35" fillId="3" borderId="21" xfId="0" applyNumberFormat="1" applyFont="1" applyFill="1" applyBorder="1" applyAlignment="1">
      <alignment horizontal="center" vertical="center"/>
    </xf>
    <xf numFmtId="2" fontId="34" fillId="0" borderId="7" xfId="0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9" fillId="3" borderId="14" xfId="0" applyFont="1" applyFill="1" applyBorder="1"/>
    <xf numFmtId="0" fontId="39" fillId="3" borderId="14" xfId="0" applyFont="1" applyFill="1" applyBorder="1" applyAlignment="1">
      <alignment horizontal="left"/>
    </xf>
    <xf numFmtId="0" fontId="32" fillId="3" borderId="14" xfId="0" applyFont="1" applyFill="1" applyBorder="1" applyAlignment="1">
      <alignment horizontal="center" vertical="center"/>
    </xf>
    <xf numFmtId="2" fontId="40" fillId="3" borderId="14" xfId="0" applyNumberFormat="1" applyFont="1" applyFill="1" applyBorder="1" applyAlignment="1">
      <alignment horizontal="center" vertical="center"/>
    </xf>
    <xf numFmtId="2" fontId="41" fillId="3" borderId="14" xfId="0" applyNumberFormat="1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39" fillId="3" borderId="2" xfId="0" applyFont="1" applyFill="1" applyBorder="1"/>
    <xf numFmtId="0" fontId="39" fillId="3" borderId="2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center" vertical="center"/>
    </xf>
    <xf numFmtId="2" fontId="40" fillId="3" borderId="2" xfId="0" applyNumberFormat="1" applyFont="1" applyFill="1" applyBorder="1" applyAlignment="1">
      <alignment horizontal="center" vertical="center"/>
    </xf>
    <xf numFmtId="2" fontId="41" fillId="3" borderId="2" xfId="0" applyNumberFormat="1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2" fontId="40" fillId="3" borderId="7" xfId="0" applyNumberFormat="1" applyFont="1" applyFill="1" applyBorder="1" applyAlignment="1">
      <alignment horizontal="center" vertical="center"/>
    </xf>
    <xf numFmtId="0" fontId="39" fillId="3" borderId="22" xfId="0" applyFont="1" applyFill="1" applyBorder="1"/>
    <xf numFmtId="0" fontId="39" fillId="3" borderId="22" xfId="0" applyFont="1" applyFill="1" applyBorder="1" applyAlignment="1">
      <alignment horizontal="left"/>
    </xf>
    <xf numFmtId="0" fontId="32" fillId="3" borderId="22" xfId="0" applyFont="1" applyFill="1" applyBorder="1" applyAlignment="1">
      <alignment horizontal="center" vertical="center"/>
    </xf>
    <xf numFmtId="2" fontId="40" fillId="3" borderId="13" xfId="0" applyNumberFormat="1" applyFont="1" applyFill="1" applyBorder="1" applyAlignment="1">
      <alignment horizontal="center" vertical="center"/>
    </xf>
    <xf numFmtId="0" fontId="39" fillId="3" borderId="13" xfId="0" applyFont="1" applyFill="1" applyBorder="1"/>
    <xf numFmtId="2" fontId="40" fillId="3" borderId="22" xfId="0" applyNumberFormat="1" applyFont="1" applyFill="1" applyBorder="1" applyAlignment="1">
      <alignment horizontal="center" vertical="center"/>
    </xf>
    <xf numFmtId="2" fontId="41" fillId="3" borderId="22" xfId="0" applyNumberFormat="1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right" vertical="center"/>
    </xf>
    <xf numFmtId="0" fontId="43" fillId="3" borderId="2" xfId="0" applyFont="1" applyFill="1" applyBorder="1" applyAlignment="1">
      <alignment horizontal="left" vertical="center"/>
    </xf>
    <xf numFmtId="0" fontId="43" fillId="3" borderId="2" xfId="0" applyFont="1" applyFill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5" fillId="3" borderId="12" xfId="0" applyFont="1" applyFill="1" applyBorder="1" applyAlignment="1">
      <alignment horizontal="right" vertical="center"/>
    </xf>
    <xf numFmtId="0" fontId="45" fillId="0" borderId="13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44" fillId="0" borderId="2" xfId="0" applyFont="1" applyBorder="1"/>
    <xf numFmtId="0" fontId="44" fillId="0" borderId="16" xfId="0" applyFont="1" applyBorder="1"/>
    <xf numFmtId="0" fontId="44" fillId="0" borderId="11" xfId="0" applyFont="1" applyBorder="1" applyAlignment="1">
      <alignment vertical="center"/>
    </xf>
    <xf numFmtId="0" fontId="44" fillId="0" borderId="2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43" fillId="0" borderId="2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44" fillId="3" borderId="11" xfId="0" applyFont="1" applyFill="1" applyBorder="1" applyAlignment="1">
      <alignment horizontal="right" vertical="center"/>
    </xf>
    <xf numFmtId="0" fontId="44" fillId="3" borderId="2" xfId="0" applyFont="1" applyFill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3" fillId="0" borderId="11" xfId="0" applyFont="1" applyBorder="1" applyAlignment="1">
      <alignment horizontal="right" vertical="center"/>
    </xf>
    <xf numFmtId="0" fontId="44" fillId="0" borderId="11" xfId="0" applyFont="1" applyBorder="1" applyAlignment="1">
      <alignment horizontal="right"/>
    </xf>
    <xf numFmtId="0" fontId="43" fillId="0" borderId="16" xfId="0" applyFont="1" applyBorder="1" applyAlignment="1">
      <alignment horizontal="left" vertical="top"/>
    </xf>
    <xf numFmtId="0" fontId="43" fillId="3" borderId="16" xfId="0" applyFont="1" applyFill="1" applyBorder="1" applyAlignment="1">
      <alignment vertical="center"/>
    </xf>
    <xf numFmtId="0" fontId="43" fillId="3" borderId="27" xfId="0" applyFont="1" applyFill="1" applyBorder="1" applyAlignment="1">
      <alignment horizontal="right" vertical="center"/>
    </xf>
    <xf numFmtId="0" fontId="43" fillId="3" borderId="14" xfId="0" applyFont="1" applyFill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11" xfId="0" applyFont="1" applyBorder="1" applyAlignment="1">
      <alignment horizontal="right" vertical="center"/>
    </xf>
    <xf numFmtId="0" fontId="43" fillId="3" borderId="11" xfId="0" applyFont="1" applyFill="1" applyBorder="1" applyAlignment="1">
      <alignment horizontal="right" vertical="top"/>
    </xf>
    <xf numFmtId="0" fontId="43" fillId="3" borderId="2" xfId="0" applyFont="1" applyFill="1" applyBorder="1" applyAlignment="1">
      <alignment horizontal="left" vertical="top"/>
    </xf>
    <xf numFmtId="0" fontId="44" fillId="4" borderId="11" xfId="0" applyFont="1" applyFill="1" applyBorder="1" applyAlignment="1">
      <alignment horizontal="right" vertical="center"/>
    </xf>
    <xf numFmtId="0" fontId="44" fillId="4" borderId="2" xfId="0" applyFont="1" applyFill="1" applyBorder="1" applyAlignment="1">
      <alignment horizontal="left" vertical="center"/>
    </xf>
    <xf numFmtId="0" fontId="43" fillId="3" borderId="12" xfId="0" applyFont="1" applyFill="1" applyBorder="1" applyAlignment="1">
      <alignment horizontal="right" vertical="center"/>
    </xf>
    <xf numFmtId="0" fontId="43" fillId="3" borderId="13" xfId="0" applyFont="1" applyFill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43" fillId="3" borderId="23" xfId="0" applyFont="1" applyFill="1" applyBorder="1" applyAlignment="1">
      <alignment horizontal="right" vertical="center"/>
    </xf>
    <xf numFmtId="0" fontId="43" fillId="3" borderId="12" xfId="0" applyFont="1" applyFill="1" applyBorder="1" applyAlignment="1">
      <alignment horizontal="right" vertical="top"/>
    </xf>
    <xf numFmtId="0" fontId="43" fillId="3" borderId="13" xfId="0" applyFont="1" applyFill="1" applyBorder="1" applyAlignment="1">
      <alignment horizontal="left" vertical="top"/>
    </xf>
    <xf numFmtId="0" fontId="43" fillId="3" borderId="17" xfId="0" applyFont="1" applyFill="1" applyBorder="1" applyAlignment="1">
      <alignment horizontal="left" vertical="top"/>
    </xf>
    <xf numFmtId="0" fontId="43" fillId="3" borderId="16" xfId="0" applyFont="1" applyFill="1" applyBorder="1" applyAlignment="1">
      <alignment horizontal="left" vertical="center"/>
    </xf>
    <xf numFmtId="0" fontId="43" fillId="3" borderId="13" xfId="0" applyFont="1" applyFill="1" applyBorder="1" applyAlignment="1">
      <alignment vertical="center"/>
    </xf>
    <xf numFmtId="0" fontId="43" fillId="3" borderId="17" xfId="0" applyFont="1" applyFill="1" applyBorder="1" applyAlignment="1">
      <alignment horizontal="left" vertical="center"/>
    </xf>
    <xf numFmtId="0" fontId="44" fillId="3" borderId="2" xfId="0" applyFont="1" applyFill="1" applyBorder="1" applyAlignment="1">
      <alignment vertical="center"/>
    </xf>
    <xf numFmtId="0" fontId="43" fillId="3" borderId="11" xfId="0" applyFont="1" applyFill="1" applyBorder="1" applyAlignment="1">
      <alignment vertical="center"/>
    </xf>
    <xf numFmtId="0" fontId="37" fillId="5" borderId="15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right" vertical="center"/>
    </xf>
    <xf numFmtId="0" fontId="43" fillId="0" borderId="20" xfId="0" applyFont="1" applyBorder="1" applyAlignment="1">
      <alignment horizontal="left" vertical="center"/>
    </xf>
    <xf numFmtId="0" fontId="37" fillId="5" borderId="18" xfId="0" applyFont="1" applyFill="1" applyBorder="1" applyAlignment="1">
      <alignment horizontal="center" vertical="center"/>
    </xf>
    <xf numFmtId="0" fontId="43" fillId="3" borderId="7" xfId="0" applyFont="1" applyFill="1" applyBorder="1" applyAlignment="1">
      <alignment horizontal="left" vertical="center"/>
    </xf>
    <xf numFmtId="0" fontId="37" fillId="5" borderId="20" xfId="0" applyFont="1" applyFill="1" applyBorder="1" applyAlignment="1">
      <alignment horizontal="center" vertical="center"/>
    </xf>
    <xf numFmtId="0" fontId="47" fillId="3" borderId="11" xfId="0" applyFont="1" applyFill="1" applyBorder="1" applyAlignment="1">
      <alignment horizontal="right" vertical="center"/>
    </xf>
    <xf numFmtId="0" fontId="47" fillId="3" borderId="2" xfId="0" applyFont="1" applyFill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11" xfId="0" applyFont="1" applyBorder="1"/>
    <xf numFmtId="0" fontId="47" fillId="0" borderId="16" xfId="0" applyFont="1" applyBorder="1" applyAlignment="1">
      <alignment horizontal="left" vertical="center"/>
    </xf>
    <xf numFmtId="0" fontId="46" fillId="0" borderId="16" xfId="0" applyFont="1" applyBorder="1" applyAlignment="1">
      <alignment vertical="center"/>
    </xf>
    <xf numFmtId="0" fontId="33" fillId="0" borderId="11" xfId="0" applyFont="1" applyBorder="1"/>
    <xf numFmtId="0" fontId="33" fillId="0" borderId="2" xfId="0" applyFont="1" applyBorder="1"/>
    <xf numFmtId="0" fontId="33" fillId="0" borderId="16" xfId="0" applyFont="1" applyBorder="1"/>
    <xf numFmtId="0" fontId="33" fillId="0" borderId="11" xfId="0" applyFont="1" applyBorder="1" applyAlignment="1">
      <alignment horizontal="right"/>
    </xf>
    <xf numFmtId="0" fontId="33" fillId="0" borderId="11" xfId="0" applyFont="1" applyBorder="1" applyAlignment="1">
      <alignment horizontal="right" vertical="center"/>
    </xf>
    <xf numFmtId="0" fontId="33" fillId="3" borderId="11" xfId="0" applyFont="1" applyFill="1" applyBorder="1" applyAlignment="1">
      <alignment horizontal="right" vertical="center"/>
    </xf>
    <xf numFmtId="0" fontId="33" fillId="3" borderId="2" xfId="0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16" xfId="0" applyFont="1" applyBorder="1" applyAlignment="1">
      <alignment vertical="center"/>
    </xf>
    <xf numFmtId="0" fontId="48" fillId="3" borderId="11" xfId="0" applyFont="1" applyFill="1" applyBorder="1" applyAlignment="1">
      <alignment horizontal="right" vertical="center"/>
    </xf>
    <xf numFmtId="0" fontId="48" fillId="3" borderId="2" xfId="0" applyFont="1" applyFill="1" applyBorder="1" applyAlignment="1">
      <alignment horizontal="left" vertical="center"/>
    </xf>
    <xf numFmtId="0" fontId="47" fillId="0" borderId="11" xfId="0" applyFont="1" applyBorder="1" applyAlignment="1">
      <alignment horizontal="right"/>
    </xf>
    <xf numFmtId="0" fontId="47" fillId="0" borderId="2" xfId="0" applyFont="1" applyBorder="1"/>
    <xf numFmtId="0" fontId="47" fillId="0" borderId="16" xfId="0" applyFont="1" applyBorder="1"/>
    <xf numFmtId="0" fontId="47" fillId="0" borderId="12" xfId="0" applyFont="1" applyBorder="1" applyAlignment="1">
      <alignment horizontal="right"/>
    </xf>
    <xf numFmtId="0" fontId="47" fillId="0" borderId="13" xfId="0" applyFont="1" applyBorder="1"/>
    <xf numFmtId="0" fontId="47" fillId="0" borderId="17" xfId="0" applyFont="1" applyBorder="1"/>
    <xf numFmtId="0" fontId="48" fillId="0" borderId="2" xfId="0" applyFont="1" applyBorder="1" applyAlignment="1">
      <alignment vertical="center"/>
    </xf>
    <xf numFmtId="0" fontId="33" fillId="0" borderId="27" xfId="0" applyFont="1" applyBorder="1"/>
    <xf numFmtId="0" fontId="33" fillId="0" borderId="14" xfId="0" applyFont="1" applyBorder="1"/>
    <xf numFmtId="0" fontId="33" fillId="0" borderId="15" xfId="0" applyFont="1" applyBorder="1"/>
    <xf numFmtId="0" fontId="38" fillId="3" borderId="14" xfId="0" applyFont="1" applyFill="1" applyBorder="1"/>
    <xf numFmtId="0" fontId="38" fillId="3" borderId="7" xfId="0" applyFont="1" applyFill="1" applyBorder="1"/>
    <xf numFmtId="0" fontId="38" fillId="3" borderId="14" xfId="0" applyFont="1" applyFill="1" applyBorder="1" applyAlignment="1">
      <alignment horizontal="left"/>
    </xf>
    <xf numFmtId="0" fontId="38" fillId="3" borderId="7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right" vertical="center"/>
    </xf>
    <xf numFmtId="0" fontId="44" fillId="0" borderId="33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49" fillId="0" borderId="16" xfId="0" applyFont="1" applyBorder="1" applyAlignment="1">
      <alignment vertical="center"/>
    </xf>
    <xf numFmtId="0" fontId="44" fillId="0" borderId="20" xfId="0" applyFont="1" applyBorder="1" applyAlignment="1">
      <alignment vertical="center"/>
    </xf>
    <xf numFmtId="0" fontId="43" fillId="3" borderId="33" xfId="0" applyFont="1" applyFill="1" applyBorder="1" applyAlignment="1">
      <alignment vertical="center"/>
    </xf>
    <xf numFmtId="0" fontId="43" fillId="3" borderId="7" xfId="0" applyFont="1" applyFill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51" fillId="0" borderId="11" xfId="0" applyFont="1" applyBorder="1" applyAlignment="1">
      <alignment horizontal="right"/>
    </xf>
    <xf numFmtId="0" fontId="51" fillId="0" borderId="2" xfId="0" applyFont="1" applyBorder="1" applyAlignment="1">
      <alignment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60497A"/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137"/>
  <sheetViews>
    <sheetView tabSelected="1" zoomScale="70" zoomScaleNormal="70" workbookViewId="0">
      <pane xSplit="2" topLeftCell="C1" activePane="topRight" state="frozen"/>
      <selection activeCell="A42" sqref="A42"/>
      <selection pane="topRight" activeCell="B93" sqref="B93:C93"/>
    </sheetView>
  </sheetViews>
  <sheetFormatPr defaultColWidth="9.140625" defaultRowHeight="15.75" x14ac:dyDescent="0.25"/>
  <cols>
    <col min="1" max="1" width="7.7109375" style="12" customWidth="1"/>
    <col min="2" max="2" width="29.28515625" style="10" customWidth="1"/>
    <col min="3" max="3" width="24.85546875" style="10" customWidth="1"/>
    <col min="4" max="4" width="4.7109375" style="4" customWidth="1"/>
    <col min="5" max="9" width="3.7109375" style="4" customWidth="1"/>
    <col min="10" max="14" width="4.7109375" style="4" customWidth="1"/>
    <col min="15" max="19" width="3.7109375" style="4" customWidth="1"/>
    <col min="20" max="24" width="4.7109375" style="4" customWidth="1"/>
    <col min="25" max="26" width="3.7109375" style="4" customWidth="1"/>
    <col min="27" max="27" width="15.7109375" style="4" hidden="1" customWidth="1"/>
    <col min="28" max="28" width="70.85546875" style="5" hidden="1" customWidth="1"/>
    <col min="29" max="29" width="5.42578125" style="32" customWidth="1"/>
    <col min="30" max="30" width="8.85546875" style="32" customWidth="1"/>
    <col min="31" max="31" width="11" style="28" customWidth="1"/>
    <col min="32" max="32" width="4.7109375" style="4" customWidth="1"/>
    <col min="33" max="37" width="3.7109375" style="4" customWidth="1"/>
    <col min="38" max="42" width="4.7109375" style="4" customWidth="1"/>
    <col min="43" max="47" width="3.7109375" style="4" customWidth="1"/>
    <col min="48" max="52" width="4.7109375" style="4" customWidth="1"/>
    <col min="53" max="54" width="3.7109375" style="4" customWidth="1"/>
    <col min="55" max="55" width="5.5703125" style="32" customWidth="1"/>
    <col min="56" max="56" width="10" style="32" customWidth="1"/>
    <col min="57" max="57" width="10.28515625" style="28" customWidth="1"/>
    <col min="58" max="58" width="9.7109375" style="28" customWidth="1"/>
    <col min="59" max="59" width="10.28515625" style="38" customWidth="1"/>
    <col min="60" max="60" width="5.42578125" style="42" customWidth="1"/>
    <col min="61" max="61" width="5.5703125" style="4" customWidth="1"/>
    <col min="62" max="16384" width="9.140625" style="4"/>
  </cols>
  <sheetData>
    <row r="1" spans="1:120" s="26" customFormat="1" ht="34.5" thickBot="1" x14ac:dyDescent="0.55000000000000004">
      <c r="A1" s="45"/>
      <c r="B1" s="9"/>
      <c r="C1" s="46" t="s">
        <v>31</v>
      </c>
      <c r="D1" s="25"/>
      <c r="E1" s="25"/>
      <c r="F1" s="25"/>
      <c r="G1" s="25"/>
      <c r="H1" s="25"/>
      <c r="I1" s="25"/>
      <c r="J1" s="25"/>
      <c r="K1" s="25"/>
      <c r="L1" s="25"/>
      <c r="AB1" s="15"/>
      <c r="AC1" s="32"/>
      <c r="AD1" s="32"/>
      <c r="AE1" s="28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32"/>
      <c r="BD1" s="32"/>
      <c r="BE1" s="28"/>
      <c r="BF1" s="28"/>
      <c r="BG1" s="38"/>
      <c r="BH1" s="42"/>
    </row>
    <row r="2" spans="1:120" s="9" customFormat="1" ht="23.25" customHeight="1" thickBot="1" x14ac:dyDescent="0.4">
      <c r="A2" s="47"/>
      <c r="B2" s="20" t="s">
        <v>4</v>
      </c>
      <c r="C2" s="20"/>
      <c r="D2" s="20" t="s">
        <v>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1"/>
      <c r="AB2" s="21"/>
      <c r="AC2" s="33"/>
      <c r="AD2" s="33"/>
      <c r="AE2" s="29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33"/>
      <c r="BD2" s="33"/>
      <c r="BE2" s="29"/>
      <c r="BF2" s="29"/>
      <c r="BG2" s="39"/>
      <c r="BH2" s="43"/>
    </row>
    <row r="3" spans="1:120" s="7" customFormat="1" ht="130.5" customHeight="1" thickBot="1" x14ac:dyDescent="0.3">
      <c r="A3" s="95" t="s">
        <v>19</v>
      </c>
      <c r="B3" s="95" t="s">
        <v>20</v>
      </c>
      <c r="C3" s="95" t="s">
        <v>0</v>
      </c>
      <c r="D3" s="87"/>
      <c r="E3" s="87">
        <v>1</v>
      </c>
      <c r="F3" s="87">
        <v>2</v>
      </c>
      <c r="G3" s="87">
        <v>3</v>
      </c>
      <c r="H3" s="87">
        <v>4</v>
      </c>
      <c r="I3" s="87">
        <v>5</v>
      </c>
      <c r="J3" s="87" t="s">
        <v>21</v>
      </c>
      <c r="K3" s="87" t="s">
        <v>22</v>
      </c>
      <c r="L3" s="87" t="s">
        <v>23</v>
      </c>
      <c r="M3" s="87" t="s">
        <v>24</v>
      </c>
      <c r="N3" s="87" t="s">
        <v>25</v>
      </c>
      <c r="O3" s="87">
        <v>7</v>
      </c>
      <c r="P3" s="87">
        <v>8</v>
      </c>
      <c r="Q3" s="87">
        <v>9</v>
      </c>
      <c r="R3" s="87">
        <v>10</v>
      </c>
      <c r="S3" s="87">
        <v>11</v>
      </c>
      <c r="T3" s="87" t="s">
        <v>26</v>
      </c>
      <c r="U3" s="87" t="s">
        <v>27</v>
      </c>
      <c r="V3" s="87" t="s">
        <v>28</v>
      </c>
      <c r="W3" s="87" t="s">
        <v>29</v>
      </c>
      <c r="X3" s="87" t="s">
        <v>30</v>
      </c>
      <c r="Y3" s="87">
        <v>13</v>
      </c>
      <c r="Z3" s="87">
        <v>14</v>
      </c>
      <c r="AA3" s="87" t="s">
        <v>0</v>
      </c>
      <c r="AB3" s="87" t="s">
        <v>1</v>
      </c>
      <c r="AC3" s="93" t="s">
        <v>12</v>
      </c>
      <c r="AD3" s="93" t="s">
        <v>16</v>
      </c>
      <c r="AE3" s="94" t="s">
        <v>17</v>
      </c>
      <c r="AF3" s="92"/>
      <c r="AG3" s="87">
        <v>1</v>
      </c>
      <c r="AH3" s="87">
        <v>2</v>
      </c>
      <c r="AI3" s="87">
        <v>3</v>
      </c>
      <c r="AJ3" s="87">
        <v>4</v>
      </c>
      <c r="AK3" s="87">
        <v>5</v>
      </c>
      <c r="AL3" s="87" t="s">
        <v>21</v>
      </c>
      <c r="AM3" s="87" t="s">
        <v>22</v>
      </c>
      <c r="AN3" s="87" t="s">
        <v>23</v>
      </c>
      <c r="AO3" s="87" t="s">
        <v>24</v>
      </c>
      <c r="AP3" s="87" t="s">
        <v>25</v>
      </c>
      <c r="AQ3" s="87">
        <v>7</v>
      </c>
      <c r="AR3" s="87">
        <v>8</v>
      </c>
      <c r="AS3" s="87">
        <v>9</v>
      </c>
      <c r="AT3" s="87">
        <v>10</v>
      </c>
      <c r="AU3" s="87">
        <v>11</v>
      </c>
      <c r="AV3" s="87" t="s">
        <v>26</v>
      </c>
      <c r="AW3" s="87" t="s">
        <v>27</v>
      </c>
      <c r="AX3" s="87" t="s">
        <v>28</v>
      </c>
      <c r="AY3" s="87" t="s">
        <v>29</v>
      </c>
      <c r="AZ3" s="87" t="s">
        <v>30</v>
      </c>
      <c r="BA3" s="87">
        <v>13</v>
      </c>
      <c r="BB3" s="87">
        <v>14</v>
      </c>
      <c r="BC3" s="88" t="s">
        <v>3</v>
      </c>
      <c r="BD3" s="88" t="s">
        <v>13</v>
      </c>
      <c r="BE3" s="89" t="s">
        <v>18</v>
      </c>
      <c r="BF3" s="89" t="s">
        <v>14</v>
      </c>
      <c r="BG3" s="90" t="s">
        <v>15</v>
      </c>
      <c r="BH3" s="91" t="s">
        <v>11</v>
      </c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ht="20.100000000000001" customHeight="1" thickTop="1" x14ac:dyDescent="0.25">
      <c r="A4" s="258">
        <v>4430</v>
      </c>
      <c r="B4" s="259" t="s">
        <v>165</v>
      </c>
      <c r="C4" s="260" t="s">
        <v>48</v>
      </c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261"/>
      <c r="AB4" s="263"/>
      <c r="AC4" s="50">
        <f>SUM(D4:Z4)</f>
        <v>0</v>
      </c>
      <c r="AD4" s="120">
        <v>111</v>
      </c>
      <c r="AE4" s="100">
        <f>SUM(AC4:AD4)</f>
        <v>111</v>
      </c>
      <c r="AF4" s="261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50">
        <f>SUM(AF4:BB4)</f>
        <v>0</v>
      </c>
      <c r="BD4" s="120">
        <v>111.47</v>
      </c>
      <c r="BE4" s="100">
        <f>SUM(BC4:BD4)</f>
        <v>111.47</v>
      </c>
      <c r="BF4" s="100">
        <f>SUM(AE4)</f>
        <v>111</v>
      </c>
      <c r="BG4" s="101">
        <f>SUM(BE4:BF4)</f>
        <v>222.47</v>
      </c>
      <c r="BH4" s="226">
        <v>1</v>
      </c>
      <c r="BI4" s="18"/>
    </row>
    <row r="5" spans="1:120" ht="20.100000000000001" customHeight="1" x14ac:dyDescent="0.25">
      <c r="A5" s="199">
        <v>1818</v>
      </c>
      <c r="B5" s="192" t="s">
        <v>32</v>
      </c>
      <c r="C5" s="193" t="s">
        <v>33</v>
      </c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>
        <v>4</v>
      </c>
      <c r="T5" s="52"/>
      <c r="U5" s="52"/>
      <c r="V5" s="52"/>
      <c r="W5" s="52"/>
      <c r="X5" s="52"/>
      <c r="Y5" s="52"/>
      <c r="Z5" s="52"/>
      <c r="AA5" s="106"/>
      <c r="AB5" s="107"/>
      <c r="AC5" s="53">
        <f>SUM(D5:Z5)</f>
        <v>4</v>
      </c>
      <c r="AD5" s="108">
        <v>115.3</v>
      </c>
      <c r="AE5" s="96">
        <f>SUM(AC5:AD5)</f>
        <v>119.3</v>
      </c>
      <c r="AF5" s="106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3">
        <f>SUM(AF5:BB5)</f>
        <v>0</v>
      </c>
      <c r="BD5" s="108">
        <v>112.9</v>
      </c>
      <c r="BE5" s="96">
        <f>SUM(BC5:BD5)</f>
        <v>112.9</v>
      </c>
      <c r="BF5" s="96">
        <f>SUM(AE5)</f>
        <v>119.3</v>
      </c>
      <c r="BG5" s="104">
        <f>SUM(BE5:BF5)</f>
        <v>232.2</v>
      </c>
      <c r="BH5" s="227">
        <v>2</v>
      </c>
      <c r="BI5" s="18"/>
    </row>
    <row r="6" spans="1:120" ht="20.100000000000001" customHeight="1" x14ac:dyDescent="0.25">
      <c r="A6" s="199">
        <v>3035</v>
      </c>
      <c r="B6" s="192" t="s">
        <v>34</v>
      </c>
      <c r="C6" s="193" t="s">
        <v>35</v>
      </c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>
        <v>4</v>
      </c>
      <c r="P6" s="52"/>
      <c r="Q6" s="52">
        <v>4</v>
      </c>
      <c r="R6" s="52"/>
      <c r="S6" s="52"/>
      <c r="T6" s="52"/>
      <c r="U6" s="52"/>
      <c r="V6" s="52"/>
      <c r="W6" s="52"/>
      <c r="X6" s="52"/>
      <c r="Y6" s="52"/>
      <c r="Z6" s="52"/>
      <c r="AA6" s="106"/>
      <c r="AB6" s="107"/>
      <c r="AC6" s="53">
        <f>SUM(D6:Z6)</f>
        <v>8</v>
      </c>
      <c r="AD6" s="74">
        <v>115.58</v>
      </c>
      <c r="AE6" s="96">
        <f>SUM(AC6:AD6)</f>
        <v>123.58</v>
      </c>
      <c r="AF6" s="106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3">
        <f>SUM(AF6:BB6)</f>
        <v>0</v>
      </c>
      <c r="BD6" s="74">
        <v>119.36</v>
      </c>
      <c r="BE6" s="96">
        <f>SUM(BC6:BD6)</f>
        <v>119.36</v>
      </c>
      <c r="BF6" s="96">
        <f>SUM(AE6)</f>
        <v>123.58</v>
      </c>
      <c r="BG6" s="104">
        <f>SUM(BE6:BF6)</f>
        <v>242.94</v>
      </c>
      <c r="BH6" s="227">
        <v>3</v>
      </c>
    </row>
    <row r="7" spans="1:120" ht="20.100000000000001" customHeight="1" x14ac:dyDescent="0.25">
      <c r="A7" s="209">
        <v>4166</v>
      </c>
      <c r="B7" s="192" t="s">
        <v>36</v>
      </c>
      <c r="C7" s="193" t="s">
        <v>37</v>
      </c>
      <c r="D7" s="51"/>
      <c r="E7" s="52"/>
      <c r="F7" s="52"/>
      <c r="G7" s="52"/>
      <c r="H7" s="52"/>
      <c r="I7" s="52">
        <v>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>
        <v>4</v>
      </c>
      <c r="W7" s="52"/>
      <c r="X7" s="52"/>
      <c r="Y7" s="52"/>
      <c r="Z7" s="52"/>
      <c r="AA7" s="102"/>
      <c r="AB7" s="103"/>
      <c r="AC7" s="53">
        <f>SUM(D7:Z7)</f>
        <v>8</v>
      </c>
      <c r="AD7" s="108">
        <v>121.38</v>
      </c>
      <c r="AE7" s="96">
        <f>SUM(AC7:AD7)</f>
        <v>129.38</v>
      </c>
      <c r="AF7" s="10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3">
        <f>SUM(AF7:BB7)</f>
        <v>0</v>
      </c>
      <c r="BD7" s="108">
        <v>118.75</v>
      </c>
      <c r="BE7" s="96">
        <f>SUM(BC7:BD7)</f>
        <v>118.75</v>
      </c>
      <c r="BF7" s="96">
        <f>SUM(AE7)</f>
        <v>129.38</v>
      </c>
      <c r="BG7" s="104">
        <f>SUM(BE7:BF7)</f>
        <v>248.13</v>
      </c>
      <c r="BH7" s="227">
        <v>4</v>
      </c>
    </row>
    <row r="8" spans="1:120" ht="20.100000000000001" customHeight="1" x14ac:dyDescent="0.25">
      <c r="A8" s="182">
        <v>3185</v>
      </c>
      <c r="B8" s="185" t="s">
        <v>38</v>
      </c>
      <c r="C8" s="195" t="s">
        <v>39</v>
      </c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102"/>
      <c r="AB8" s="103"/>
      <c r="AC8" s="53">
        <f>SUM(D8:Z8)</f>
        <v>0</v>
      </c>
      <c r="AD8" s="74">
        <v>126.21</v>
      </c>
      <c r="AE8" s="96">
        <f>SUM(AC8:AD8)</f>
        <v>126.21</v>
      </c>
      <c r="AF8" s="10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>
        <v>4</v>
      </c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3">
        <f>SUM(AF8:BB8)</f>
        <v>4</v>
      </c>
      <c r="BD8" s="74">
        <v>121.24</v>
      </c>
      <c r="BE8" s="96">
        <f>SUM(BC8:BD8)</f>
        <v>125.24</v>
      </c>
      <c r="BF8" s="96">
        <f>SUM(AE8)</f>
        <v>126.21</v>
      </c>
      <c r="BG8" s="104">
        <f>SUM(BE8:BF8)</f>
        <v>251.45</v>
      </c>
      <c r="BH8" s="105">
        <v>5</v>
      </c>
    </row>
    <row r="9" spans="1:120" ht="20.100000000000001" customHeight="1" x14ac:dyDescent="0.25">
      <c r="A9" s="249">
        <v>4477</v>
      </c>
      <c r="B9" s="250" t="s">
        <v>174</v>
      </c>
      <c r="C9" s="246" t="s">
        <v>175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>
        <v>4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102"/>
      <c r="AB9" s="103"/>
      <c r="AC9" s="53">
        <f>SUM(D9:Z9)</f>
        <v>4</v>
      </c>
      <c r="AD9" s="74">
        <v>128.57</v>
      </c>
      <c r="AE9" s="96">
        <f>SUM(AC9:AD9)</f>
        <v>132.57</v>
      </c>
      <c r="AF9" s="10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3">
        <f>SUM(AF9:BB9)</f>
        <v>0</v>
      </c>
      <c r="BD9" s="74" t="s">
        <v>186</v>
      </c>
      <c r="BE9" s="96" t="s">
        <v>186</v>
      </c>
      <c r="BF9" s="96">
        <f>SUM(AE9)</f>
        <v>132.57</v>
      </c>
      <c r="BG9" s="104">
        <v>252.65</v>
      </c>
      <c r="BH9" s="105">
        <v>6</v>
      </c>
    </row>
    <row r="10" spans="1:120" ht="20.100000000000001" customHeight="1" x14ac:dyDescent="0.25">
      <c r="A10" s="182" t="s">
        <v>45</v>
      </c>
      <c r="B10" s="184" t="s">
        <v>46</v>
      </c>
      <c r="C10" s="195" t="s">
        <v>47</v>
      </c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102"/>
      <c r="AB10" s="103"/>
      <c r="AC10" s="53">
        <f>SUM(D10:Z10)</f>
        <v>0</v>
      </c>
      <c r="AD10" s="74">
        <v>135.65</v>
      </c>
      <c r="AE10" s="96">
        <f>SUM(AC10:AD10)</f>
        <v>135.65</v>
      </c>
      <c r="AF10" s="102"/>
      <c r="AG10" s="52">
        <v>4</v>
      </c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3">
        <f>SUM(AF10:BB10)</f>
        <v>4</v>
      </c>
      <c r="BD10" s="74">
        <v>139.49</v>
      </c>
      <c r="BE10" s="96">
        <f>SUM(BC10:BD10)</f>
        <v>143.49</v>
      </c>
      <c r="BF10" s="96">
        <f>SUM(AE10)</f>
        <v>135.65</v>
      </c>
      <c r="BG10" s="104">
        <f>SUM(BE10:BF10)</f>
        <v>279.14</v>
      </c>
      <c r="BH10" s="105">
        <v>7</v>
      </c>
    </row>
    <row r="11" spans="1:120" ht="20.100000000000001" customHeight="1" x14ac:dyDescent="0.25">
      <c r="A11" s="244">
        <v>859</v>
      </c>
      <c r="B11" s="245" t="s">
        <v>166</v>
      </c>
      <c r="C11" s="246" t="s">
        <v>167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102"/>
      <c r="AB11" s="103"/>
      <c r="AC11" s="53">
        <f>SUM(D11:Z11)</f>
        <v>0</v>
      </c>
      <c r="AD11" s="74">
        <v>138.47999999999999</v>
      </c>
      <c r="AE11" s="96">
        <f>SUM(AC11:AD11)</f>
        <v>138.47999999999999</v>
      </c>
      <c r="AF11" s="102"/>
      <c r="AG11" s="52">
        <v>4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3">
        <f>SUM(AF11:BB11)</f>
        <v>4</v>
      </c>
      <c r="BD11" s="74">
        <v>137.72999999999999</v>
      </c>
      <c r="BE11" s="96">
        <f>SUM(BC11:BD11)</f>
        <v>141.72999999999999</v>
      </c>
      <c r="BF11" s="96">
        <f>SUM(AE11)</f>
        <v>138.47999999999999</v>
      </c>
      <c r="BG11" s="104">
        <f>SUM(BE11:BF11)</f>
        <v>280.20999999999998</v>
      </c>
      <c r="BH11" s="109">
        <v>8</v>
      </c>
    </row>
    <row r="12" spans="1:120" ht="20.100000000000001" customHeight="1" x14ac:dyDescent="0.25">
      <c r="A12" s="199">
        <v>4460</v>
      </c>
      <c r="B12" s="224" t="s">
        <v>41</v>
      </c>
      <c r="C12" s="193" t="s">
        <v>42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102"/>
      <c r="AB12" s="103"/>
      <c r="AC12" s="53">
        <f>SUM(D12:Z12)</f>
        <v>0</v>
      </c>
      <c r="AD12" s="74">
        <v>146.82</v>
      </c>
      <c r="AE12" s="96">
        <f>SUM(AC12:AD12)</f>
        <v>146.82</v>
      </c>
      <c r="AF12" s="10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3">
        <f>SUM(AF12:BB12)</f>
        <v>0</v>
      </c>
      <c r="BD12" s="74">
        <v>136.06</v>
      </c>
      <c r="BE12" s="96">
        <f>SUM(BC12:BD12)</f>
        <v>136.06</v>
      </c>
      <c r="BF12" s="96">
        <f>SUM(AE12)</f>
        <v>146.82</v>
      </c>
      <c r="BG12" s="104">
        <f>SUM(BE12:BF12)</f>
        <v>282.88</v>
      </c>
      <c r="BH12" s="109">
        <v>9</v>
      </c>
    </row>
    <row r="13" spans="1:120" ht="20.100000000000001" customHeight="1" x14ac:dyDescent="0.25">
      <c r="A13" s="182">
        <v>2173</v>
      </c>
      <c r="B13" s="185" t="s">
        <v>43</v>
      </c>
      <c r="C13" s="195" t="s">
        <v>44</v>
      </c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106"/>
      <c r="AB13" s="107"/>
      <c r="AC13" s="53">
        <f>SUM(D13:Z13)</f>
        <v>0</v>
      </c>
      <c r="AD13" s="74">
        <v>139.02000000000001</v>
      </c>
      <c r="AE13" s="96">
        <f>SUM(AC13:AD13)</f>
        <v>139.02000000000001</v>
      </c>
      <c r="AF13" s="106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3">
        <f>SUM(AF13:BB13)</f>
        <v>0</v>
      </c>
      <c r="BD13" s="108">
        <v>145.06</v>
      </c>
      <c r="BE13" s="96">
        <f>SUM(BC13:BD13)</f>
        <v>145.06</v>
      </c>
      <c r="BF13" s="96">
        <f>SUM(AE13)</f>
        <v>139.02000000000001</v>
      </c>
      <c r="BG13" s="104">
        <f>SUM(BE13:BF13)</f>
        <v>284.08000000000004</v>
      </c>
      <c r="BH13" s="109">
        <v>10</v>
      </c>
    </row>
    <row r="14" spans="1:120" ht="20.100000000000001" customHeight="1" x14ac:dyDescent="0.25">
      <c r="A14" s="242" t="s">
        <v>168</v>
      </c>
      <c r="B14" s="240" t="s">
        <v>169</v>
      </c>
      <c r="C14" s="241" t="s">
        <v>170</v>
      </c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>
        <v>4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262"/>
      <c r="AB14" s="264"/>
      <c r="AC14" s="56">
        <f>SUM(D14:Z14)</f>
        <v>4</v>
      </c>
      <c r="AD14" s="74">
        <v>143.96</v>
      </c>
      <c r="AE14" s="112">
        <f>SUM(AC14:AD14)</f>
        <v>147.96</v>
      </c>
      <c r="AF14" s="262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3">
        <f>SUM(AF14:BB14)</f>
        <v>0</v>
      </c>
      <c r="BD14" s="113">
        <v>140.65</v>
      </c>
      <c r="BE14" s="112">
        <f>SUM(BC14:BD14)</f>
        <v>140.65</v>
      </c>
      <c r="BF14" s="112">
        <f>SUM(AE14)</f>
        <v>147.96</v>
      </c>
      <c r="BG14" s="114">
        <f>SUM(BE14:BF14)</f>
        <v>288.61</v>
      </c>
      <c r="BH14" s="109">
        <v>11</v>
      </c>
    </row>
    <row r="15" spans="1:120" ht="20.100000000000001" customHeight="1" x14ac:dyDescent="0.25">
      <c r="A15" s="249" t="s">
        <v>188</v>
      </c>
      <c r="B15" s="257" t="s">
        <v>34</v>
      </c>
      <c r="C15" s="193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7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106"/>
      <c r="AB15" s="107"/>
      <c r="AC15" s="53">
        <f>SUM(D15:Z15)</f>
        <v>0</v>
      </c>
      <c r="AD15" s="108">
        <v>201.28</v>
      </c>
      <c r="AE15" s="96">
        <f>SUM(AC15:AD15)</f>
        <v>201.28</v>
      </c>
      <c r="AF15" s="106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3">
        <f>SUM(AF15:BB15)</f>
        <v>0</v>
      </c>
      <c r="BD15" s="74">
        <v>194.48</v>
      </c>
      <c r="BE15" s="96">
        <f>SUM(BC15:BD15)</f>
        <v>194.48</v>
      </c>
      <c r="BF15" s="96">
        <f>SUM(AE15)</f>
        <v>201.28</v>
      </c>
      <c r="BG15" s="104">
        <f>SUM(BE15:BF15)</f>
        <v>395.76</v>
      </c>
      <c r="BH15" s="109">
        <v>12</v>
      </c>
    </row>
    <row r="16" spans="1:120" ht="20.100000000000001" customHeight="1" x14ac:dyDescent="0.25">
      <c r="A16" s="243" t="s">
        <v>171</v>
      </c>
      <c r="B16" s="247" t="s">
        <v>172</v>
      </c>
      <c r="C16" s="248" t="s">
        <v>173</v>
      </c>
      <c r="D16" s="51"/>
      <c r="E16" s="52">
        <v>4</v>
      </c>
      <c r="F16" s="52"/>
      <c r="G16" s="52"/>
      <c r="H16" s="52">
        <v>4</v>
      </c>
      <c r="I16" s="52"/>
      <c r="J16" s="52"/>
      <c r="K16" s="52"/>
      <c r="L16" s="52"/>
      <c r="M16" s="52"/>
      <c r="N16" s="52"/>
      <c r="O16" s="52"/>
      <c r="P16" s="52"/>
      <c r="Q16" s="52"/>
      <c r="R16" s="52">
        <v>4</v>
      </c>
      <c r="S16" s="52">
        <v>4</v>
      </c>
      <c r="T16" s="52"/>
      <c r="U16" s="52"/>
      <c r="V16" s="52"/>
      <c r="W16" s="52">
        <v>20</v>
      </c>
      <c r="X16" s="52"/>
      <c r="Y16" s="52"/>
      <c r="Z16" s="52"/>
      <c r="AA16" s="106"/>
      <c r="AB16" s="107"/>
      <c r="AC16" s="53">
        <f>SUM(D16:Z16)</f>
        <v>36</v>
      </c>
      <c r="AD16" s="74">
        <v>238.14</v>
      </c>
      <c r="AE16" s="96">
        <f>SUM(AC16:AD16)</f>
        <v>274.14</v>
      </c>
      <c r="AF16" s="106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>
        <v>4</v>
      </c>
      <c r="AU16" s="52">
        <v>4</v>
      </c>
      <c r="AV16" s="52"/>
      <c r="AW16" s="52"/>
      <c r="AX16" s="52"/>
      <c r="AY16" s="52"/>
      <c r="AZ16" s="52">
        <v>20</v>
      </c>
      <c r="BA16" s="52"/>
      <c r="BB16" s="52"/>
      <c r="BC16" s="53">
        <f>SUM(AF16:BB16)</f>
        <v>28</v>
      </c>
      <c r="BD16" s="74">
        <v>247.61</v>
      </c>
      <c r="BE16" s="96">
        <f>SUM(BC16:BD16)</f>
        <v>275.61</v>
      </c>
      <c r="BF16" s="96">
        <f>SUM(AE16)</f>
        <v>274.14</v>
      </c>
      <c r="BG16" s="104">
        <f>SUM(BE16:BF16)</f>
        <v>549.75</v>
      </c>
      <c r="BH16" s="109">
        <v>13</v>
      </c>
    </row>
    <row r="17" spans="1:120" ht="20.100000000000001" customHeight="1" thickBot="1" x14ac:dyDescent="0.3">
      <c r="A17" s="186"/>
      <c r="B17" s="187"/>
      <c r="C17" s="188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115"/>
      <c r="AB17" s="116"/>
      <c r="AC17" s="60">
        <f t="shared" ref="AC17" si="0">SUM(D17:Z17)</f>
        <v>0</v>
      </c>
      <c r="AD17" s="75"/>
      <c r="AE17" s="117">
        <f t="shared" ref="AE17" si="1">SUM(AC17:AD17)</f>
        <v>0</v>
      </c>
      <c r="AF17" s="115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60">
        <f t="shared" ref="BC17" si="2">SUM(AG17:BB17)</f>
        <v>0</v>
      </c>
      <c r="BD17" s="75"/>
      <c r="BE17" s="117">
        <f t="shared" ref="BE17" si="3">SUM(BC17:BD17)</f>
        <v>0</v>
      </c>
      <c r="BF17" s="117">
        <f t="shared" ref="BF17" si="4">SUM(AE17)</f>
        <v>0</v>
      </c>
      <c r="BG17" s="118">
        <f t="shared" ref="BG17" si="5">SUM(BE17:BF17)</f>
        <v>0</v>
      </c>
      <c r="BH17" s="119"/>
    </row>
    <row r="18" spans="1:120" s="7" customFormat="1" ht="33.75" customHeight="1" thickTop="1" thickBot="1" x14ac:dyDescent="0.3">
      <c r="A18" s="16"/>
      <c r="B18" s="6"/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4"/>
      <c r="AB18" s="5"/>
      <c r="AC18" s="37"/>
      <c r="AD18" s="37"/>
      <c r="AE18" s="36"/>
      <c r="AF18" s="4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37"/>
      <c r="BD18" s="37"/>
      <c r="BE18" s="36"/>
      <c r="BF18" s="36"/>
      <c r="BG18" s="41"/>
      <c r="BH18" s="42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</row>
    <row r="19" spans="1:120" s="22" customFormat="1" ht="20.100000000000001" customHeight="1" thickTop="1" thickBot="1" x14ac:dyDescent="0.4">
      <c r="A19" s="19"/>
      <c r="B19" s="20" t="s">
        <v>6</v>
      </c>
      <c r="C19" s="20"/>
      <c r="D19" s="20" t="s">
        <v>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  <c r="AB19" s="21"/>
      <c r="AC19" s="33"/>
      <c r="AD19" s="33"/>
      <c r="AE19" s="29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33"/>
      <c r="BD19" s="33"/>
      <c r="BE19" s="29"/>
      <c r="BF19" s="29"/>
      <c r="BG19" s="39"/>
      <c r="BH19" s="43"/>
    </row>
    <row r="20" spans="1:120" ht="130.5" customHeight="1" thickBot="1" x14ac:dyDescent="0.3">
      <c r="A20" s="95" t="s">
        <v>19</v>
      </c>
      <c r="B20" s="95" t="s">
        <v>20</v>
      </c>
      <c r="C20" s="95" t="s">
        <v>0</v>
      </c>
      <c r="D20" s="87"/>
      <c r="E20" s="87">
        <v>1</v>
      </c>
      <c r="F20" s="87">
        <v>2</v>
      </c>
      <c r="G20" s="87">
        <v>3</v>
      </c>
      <c r="H20" s="87">
        <v>4</v>
      </c>
      <c r="I20" s="87">
        <v>5</v>
      </c>
      <c r="J20" s="87" t="s">
        <v>21</v>
      </c>
      <c r="K20" s="87" t="s">
        <v>22</v>
      </c>
      <c r="L20" s="87" t="s">
        <v>23</v>
      </c>
      <c r="M20" s="87" t="s">
        <v>24</v>
      </c>
      <c r="N20" s="87" t="s">
        <v>25</v>
      </c>
      <c r="O20" s="87">
        <v>7</v>
      </c>
      <c r="P20" s="87">
        <v>8</v>
      </c>
      <c r="Q20" s="87">
        <v>9</v>
      </c>
      <c r="R20" s="87">
        <v>10</v>
      </c>
      <c r="S20" s="87">
        <v>11</v>
      </c>
      <c r="T20" s="87" t="s">
        <v>26</v>
      </c>
      <c r="U20" s="87" t="s">
        <v>27</v>
      </c>
      <c r="V20" s="87" t="s">
        <v>28</v>
      </c>
      <c r="W20" s="87" t="s">
        <v>29</v>
      </c>
      <c r="X20" s="87" t="s">
        <v>30</v>
      </c>
      <c r="Y20" s="87">
        <v>13</v>
      </c>
      <c r="Z20" s="87">
        <v>14</v>
      </c>
      <c r="AA20" s="87" t="s">
        <v>0</v>
      </c>
      <c r="AB20" s="87" t="s">
        <v>1</v>
      </c>
      <c r="AC20" s="93" t="s">
        <v>12</v>
      </c>
      <c r="AD20" s="93" t="s">
        <v>16</v>
      </c>
      <c r="AE20" s="94" t="s">
        <v>17</v>
      </c>
      <c r="AF20" s="92"/>
      <c r="AG20" s="87">
        <v>1</v>
      </c>
      <c r="AH20" s="87">
        <v>2</v>
      </c>
      <c r="AI20" s="87">
        <v>3</v>
      </c>
      <c r="AJ20" s="87">
        <v>4</v>
      </c>
      <c r="AK20" s="87">
        <v>5</v>
      </c>
      <c r="AL20" s="87" t="s">
        <v>21</v>
      </c>
      <c r="AM20" s="87" t="s">
        <v>22</v>
      </c>
      <c r="AN20" s="87" t="s">
        <v>23</v>
      </c>
      <c r="AO20" s="87" t="s">
        <v>24</v>
      </c>
      <c r="AP20" s="87" t="s">
        <v>25</v>
      </c>
      <c r="AQ20" s="87">
        <v>7</v>
      </c>
      <c r="AR20" s="87">
        <v>8</v>
      </c>
      <c r="AS20" s="87">
        <v>9</v>
      </c>
      <c r="AT20" s="87">
        <v>10</v>
      </c>
      <c r="AU20" s="87">
        <v>11</v>
      </c>
      <c r="AV20" s="87" t="s">
        <v>26</v>
      </c>
      <c r="AW20" s="87" t="s">
        <v>27</v>
      </c>
      <c r="AX20" s="87" t="s">
        <v>28</v>
      </c>
      <c r="AY20" s="87" t="s">
        <v>29</v>
      </c>
      <c r="AZ20" s="87" t="s">
        <v>30</v>
      </c>
      <c r="BA20" s="87">
        <v>13</v>
      </c>
      <c r="BB20" s="87">
        <v>14</v>
      </c>
      <c r="BC20" s="88" t="s">
        <v>3</v>
      </c>
      <c r="BD20" s="88" t="s">
        <v>13</v>
      </c>
      <c r="BE20" s="89" t="s">
        <v>18</v>
      </c>
      <c r="BF20" s="89" t="s">
        <v>14</v>
      </c>
      <c r="BG20" s="90" t="s">
        <v>15</v>
      </c>
      <c r="BH20" s="91" t="s">
        <v>11</v>
      </c>
      <c r="BI20" s="6"/>
    </row>
    <row r="21" spans="1:120" ht="20.100000000000001" customHeight="1" thickTop="1" x14ac:dyDescent="0.25">
      <c r="A21" s="233">
        <v>4639</v>
      </c>
      <c r="B21" s="234" t="s">
        <v>162</v>
      </c>
      <c r="C21" s="238" t="s">
        <v>157</v>
      </c>
      <c r="D21" s="61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>
        <v>4</v>
      </c>
      <c r="Q21" s="57"/>
      <c r="R21" s="57">
        <v>4</v>
      </c>
      <c r="S21" s="57"/>
      <c r="T21" s="57"/>
      <c r="U21" s="57"/>
      <c r="V21" s="57"/>
      <c r="W21" s="57"/>
      <c r="X21" s="57"/>
      <c r="Y21" s="57"/>
      <c r="Z21" s="57"/>
      <c r="AA21" s="121"/>
      <c r="AB21" s="122"/>
      <c r="AC21" s="53">
        <f>SUM(D21:Z21)</f>
        <v>8</v>
      </c>
      <c r="AD21" s="74">
        <v>110.52</v>
      </c>
      <c r="AE21" s="96">
        <f>SUM(AC21:AD21)</f>
        <v>118.52</v>
      </c>
      <c r="AF21" s="106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3">
        <f>SUM(AF21:BB21)</f>
        <v>0</v>
      </c>
      <c r="BD21" s="74">
        <v>109.06</v>
      </c>
      <c r="BE21" s="96">
        <f>SUM(BC21:BD21)</f>
        <v>109.06</v>
      </c>
      <c r="BF21" s="96">
        <f>SUM(AE21)</f>
        <v>118.52</v>
      </c>
      <c r="BG21" s="104">
        <f>SUM(BE21:BF21)</f>
        <v>227.57999999999998</v>
      </c>
      <c r="BH21" s="227">
        <v>1</v>
      </c>
    </row>
    <row r="22" spans="1:120" ht="20.100000000000001" customHeight="1" x14ac:dyDescent="0.25">
      <c r="A22" s="225">
        <v>704</v>
      </c>
      <c r="B22" s="184" t="s">
        <v>59</v>
      </c>
      <c r="C22" s="195" t="s">
        <v>33</v>
      </c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106"/>
      <c r="AB22" s="107"/>
      <c r="AC22" s="53">
        <f>SUM(D22:Z22)</f>
        <v>0</v>
      </c>
      <c r="AD22" s="74">
        <v>116.01</v>
      </c>
      <c r="AE22" s="96">
        <f>SUM(AC22:AD22)</f>
        <v>116.01</v>
      </c>
      <c r="AF22" s="106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3">
        <f>SUM(AF22:BB22)</f>
        <v>0</v>
      </c>
      <c r="BD22" s="74">
        <v>114.87</v>
      </c>
      <c r="BE22" s="96">
        <f>SUM(BC22:BD22)</f>
        <v>114.87</v>
      </c>
      <c r="BF22" s="96">
        <f>SUM(AE22)</f>
        <v>116.01</v>
      </c>
      <c r="BG22" s="104">
        <f>SUM(BE22:BF22)</f>
        <v>230.88</v>
      </c>
      <c r="BH22" s="227">
        <v>2</v>
      </c>
    </row>
    <row r="23" spans="1:120" ht="20.100000000000001" customHeight="1" x14ac:dyDescent="0.25">
      <c r="A23" s="203">
        <v>3560</v>
      </c>
      <c r="B23" s="189" t="s">
        <v>183</v>
      </c>
      <c r="C23" s="190" t="s">
        <v>150</v>
      </c>
      <c r="D23" s="61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21"/>
      <c r="AB23" s="122"/>
      <c r="AC23" s="53">
        <f>SUM(D23:Z23)</f>
        <v>0</v>
      </c>
      <c r="AD23" s="74">
        <v>118.06</v>
      </c>
      <c r="AE23" s="96">
        <f>SUM(AC23:AD23)</f>
        <v>118.06</v>
      </c>
      <c r="AF23" s="106"/>
      <c r="AG23" s="52">
        <v>4</v>
      </c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>
        <f>SUM(AF23:BB23)</f>
        <v>4</v>
      </c>
      <c r="BD23" s="74">
        <v>115.69</v>
      </c>
      <c r="BE23" s="96">
        <f>SUM(BC23:BD23)</f>
        <v>119.69</v>
      </c>
      <c r="BF23" s="96">
        <f>SUM(AE23)</f>
        <v>118.06</v>
      </c>
      <c r="BG23" s="104">
        <f>SUM(BE23:BF23)</f>
        <v>237.75</v>
      </c>
      <c r="BH23" s="227">
        <v>3</v>
      </c>
    </row>
    <row r="24" spans="1:120" ht="20.100000000000001" customHeight="1" x14ac:dyDescent="0.25">
      <c r="A24" s="225">
        <v>5283</v>
      </c>
      <c r="B24" s="184" t="s">
        <v>55</v>
      </c>
      <c r="C24" s="195" t="s">
        <v>56</v>
      </c>
      <c r="D24" s="61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>
        <v>4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121"/>
      <c r="AB24" s="122"/>
      <c r="AC24" s="53">
        <f>SUM(D24:Z24)</f>
        <v>4</v>
      </c>
      <c r="AD24" s="74">
        <v>121.96</v>
      </c>
      <c r="AE24" s="96">
        <f>SUM(AC24:AD24)</f>
        <v>125.96</v>
      </c>
      <c r="AF24" s="106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3">
        <f>SUM(AF24:BB24)</f>
        <v>0</v>
      </c>
      <c r="BD24" s="74">
        <v>118.68</v>
      </c>
      <c r="BE24" s="96">
        <f>SUM(BC24:BD24)</f>
        <v>118.68</v>
      </c>
      <c r="BF24" s="96">
        <f>SUM(AE24)</f>
        <v>125.96</v>
      </c>
      <c r="BG24" s="104">
        <f>SUM(BE24:BF24)</f>
        <v>244.64</v>
      </c>
      <c r="BH24" s="227">
        <v>4</v>
      </c>
    </row>
    <row r="25" spans="1:120" ht="20.100000000000001" customHeight="1" x14ac:dyDescent="0.25">
      <c r="A25" s="225">
        <v>2027</v>
      </c>
      <c r="B25" s="184" t="s">
        <v>49</v>
      </c>
      <c r="C25" s="195" t="s">
        <v>50</v>
      </c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106"/>
      <c r="AB25" s="107"/>
      <c r="AC25" s="53">
        <f>SUM(D25:Z25)</f>
        <v>0</v>
      </c>
      <c r="AD25" s="74">
        <v>130.80000000000001</v>
      </c>
      <c r="AE25" s="96">
        <f>SUM(AC25:AD25)</f>
        <v>130.80000000000001</v>
      </c>
      <c r="AF25" s="106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>
        <f>SUM(AF25:BB25)</f>
        <v>0</v>
      </c>
      <c r="BD25" s="108">
        <v>117.6</v>
      </c>
      <c r="BE25" s="96">
        <f>SUM(BC25:BD25)</f>
        <v>117.6</v>
      </c>
      <c r="BF25" s="96">
        <f>SUM(AE25)</f>
        <v>130.80000000000001</v>
      </c>
      <c r="BG25" s="104">
        <f>SUM(BE25:BF25)</f>
        <v>248.4</v>
      </c>
      <c r="BH25" s="105">
        <v>5</v>
      </c>
    </row>
    <row r="26" spans="1:120" ht="20.100000000000001" customHeight="1" x14ac:dyDescent="0.25">
      <c r="A26" s="194">
        <v>4169</v>
      </c>
      <c r="B26" s="184" t="s">
        <v>51</v>
      </c>
      <c r="C26" s="195" t="s">
        <v>52</v>
      </c>
      <c r="D26" s="61"/>
      <c r="E26" s="57"/>
      <c r="F26" s="57"/>
      <c r="G26" s="57"/>
      <c r="H26" s="57">
        <v>4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121"/>
      <c r="AB26" s="122"/>
      <c r="AC26" s="53">
        <f>SUM(D26:Z26)</f>
        <v>4</v>
      </c>
      <c r="AD26" s="74">
        <v>123.82</v>
      </c>
      <c r="AE26" s="96">
        <f>SUM(AC26:AD26)</f>
        <v>127.82</v>
      </c>
      <c r="AF26" s="106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>
        <v>4</v>
      </c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>
        <f>SUM(AF26:BB26)</f>
        <v>4</v>
      </c>
      <c r="BD26" s="74">
        <v>123.59</v>
      </c>
      <c r="BE26" s="96">
        <f>SUM(BC26:BD26)</f>
        <v>127.59</v>
      </c>
      <c r="BF26" s="96">
        <f>SUM(AE26)</f>
        <v>127.82</v>
      </c>
      <c r="BG26" s="104">
        <f>SUM(BE26:BF26)</f>
        <v>255.41</v>
      </c>
      <c r="BH26" s="105">
        <v>6</v>
      </c>
    </row>
    <row r="27" spans="1:120" ht="20.100000000000001" customHeight="1" x14ac:dyDescent="0.25">
      <c r="A27" s="194">
        <v>4817</v>
      </c>
      <c r="B27" s="184" t="s">
        <v>53</v>
      </c>
      <c r="C27" s="195" t="s">
        <v>54</v>
      </c>
      <c r="D27" s="61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>
        <v>4</v>
      </c>
      <c r="T27" s="57"/>
      <c r="U27" s="57"/>
      <c r="V27" s="57"/>
      <c r="W27" s="57"/>
      <c r="X27" s="57"/>
      <c r="Y27" s="57"/>
      <c r="Z27" s="57"/>
      <c r="AA27" s="121"/>
      <c r="AB27" s="122"/>
      <c r="AC27" s="53">
        <f>SUM(D27:Z27)</f>
        <v>4</v>
      </c>
      <c r="AD27" s="74">
        <v>126.18</v>
      </c>
      <c r="AE27" s="96">
        <f>SUM(AC27:AD27)</f>
        <v>130.18</v>
      </c>
      <c r="AF27" s="106"/>
      <c r="AG27" s="52">
        <v>4</v>
      </c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>
        <f>SUM(AF27:BB27)</f>
        <v>4</v>
      </c>
      <c r="BD27" s="74">
        <v>122.77</v>
      </c>
      <c r="BE27" s="96">
        <f>SUM(BC27:BD27)</f>
        <v>126.77</v>
      </c>
      <c r="BF27" s="96">
        <f>SUM(AE27)</f>
        <v>130.18</v>
      </c>
      <c r="BG27" s="104">
        <f>SUM(BE27:BF27)</f>
        <v>256.95</v>
      </c>
      <c r="BH27" s="105">
        <v>7</v>
      </c>
    </row>
    <row r="28" spans="1:120" ht="20.100000000000001" customHeight="1" x14ac:dyDescent="0.25">
      <c r="A28" s="225">
        <v>3107</v>
      </c>
      <c r="B28" s="184" t="s">
        <v>67</v>
      </c>
      <c r="C28" s="205" t="s">
        <v>68</v>
      </c>
      <c r="D28" s="61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121"/>
      <c r="AB28" s="122"/>
      <c r="AC28" s="53">
        <f>SUM(D28:Z28)</f>
        <v>0</v>
      </c>
      <c r="AD28" s="74">
        <v>130.21</v>
      </c>
      <c r="AE28" s="96">
        <f>SUM(AC28:AD28)</f>
        <v>130.21</v>
      </c>
      <c r="AF28" s="106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>
        <v>4</v>
      </c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3">
        <f>SUM(AF28:BB28)</f>
        <v>4</v>
      </c>
      <c r="BD28" s="74">
        <v>126.12</v>
      </c>
      <c r="BE28" s="96">
        <f>SUM(BC28:BD28)</f>
        <v>130.12</v>
      </c>
      <c r="BF28" s="96">
        <f>SUM(AE28)</f>
        <v>130.21</v>
      </c>
      <c r="BG28" s="104">
        <f>SUM(BE28:BF28)</f>
        <v>260.33000000000004</v>
      </c>
      <c r="BH28" s="105">
        <v>8</v>
      </c>
    </row>
    <row r="29" spans="1:120" ht="20.100000000000001" customHeight="1" x14ac:dyDescent="0.25">
      <c r="A29" s="225">
        <v>4490</v>
      </c>
      <c r="B29" s="184" t="s">
        <v>57</v>
      </c>
      <c r="C29" s="195" t="s">
        <v>58</v>
      </c>
      <c r="D29" s="61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>
        <v>4</v>
      </c>
      <c r="R29" s="57"/>
      <c r="S29" s="57">
        <v>4</v>
      </c>
      <c r="T29" s="57"/>
      <c r="U29" s="57"/>
      <c r="V29" s="57"/>
      <c r="W29" s="57"/>
      <c r="X29" s="57"/>
      <c r="Y29" s="57"/>
      <c r="Z29" s="57">
        <v>4</v>
      </c>
      <c r="AA29" s="121"/>
      <c r="AB29" s="122"/>
      <c r="AC29" s="53">
        <f>SUM(D29:Z29)</f>
        <v>12</v>
      </c>
      <c r="AD29" s="108">
        <v>123.53</v>
      </c>
      <c r="AE29" s="96">
        <f>SUM(AC29:AD29)</f>
        <v>135.53</v>
      </c>
      <c r="AF29" s="106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>
        <v>4</v>
      </c>
      <c r="AR29" s="52"/>
      <c r="AS29" s="52"/>
      <c r="AT29" s="52"/>
      <c r="AU29" s="52">
        <v>4</v>
      </c>
      <c r="AV29" s="52"/>
      <c r="AW29" s="52"/>
      <c r="AX29" s="52"/>
      <c r="AY29" s="52"/>
      <c r="AZ29" s="52"/>
      <c r="BA29" s="52"/>
      <c r="BB29" s="52"/>
      <c r="BC29" s="53">
        <f>SUM(AF29:BB29)</f>
        <v>8</v>
      </c>
      <c r="BD29" s="108">
        <v>122.08</v>
      </c>
      <c r="BE29" s="96">
        <f>SUM(BC29:BD29)</f>
        <v>130.07999999999998</v>
      </c>
      <c r="BF29" s="96">
        <f>SUM(AE29)</f>
        <v>135.53</v>
      </c>
      <c r="BG29" s="104">
        <f>SUM(BE29:BF29)</f>
        <v>265.61</v>
      </c>
      <c r="BH29" s="105">
        <v>9</v>
      </c>
    </row>
    <row r="30" spans="1:120" ht="20.100000000000001" customHeight="1" x14ac:dyDescent="0.25">
      <c r="A30" s="182" t="s">
        <v>63</v>
      </c>
      <c r="B30" s="184" t="s">
        <v>64</v>
      </c>
      <c r="C30" s="195" t="s">
        <v>65</v>
      </c>
      <c r="D30" s="61"/>
      <c r="E30" s="57"/>
      <c r="F30" s="57"/>
      <c r="G30" s="57">
        <v>4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121"/>
      <c r="AB30" s="122"/>
      <c r="AC30" s="53">
        <f>SUM(D30:Z30)</f>
        <v>4</v>
      </c>
      <c r="AD30" s="74">
        <v>135.13999999999999</v>
      </c>
      <c r="AE30" s="96">
        <f>SUM(AC30:AD30)</f>
        <v>139.13999999999999</v>
      </c>
      <c r="AF30" s="106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3">
        <f>SUM(AF30:BB30)</f>
        <v>0</v>
      </c>
      <c r="BD30" s="74">
        <v>128.15</v>
      </c>
      <c r="BE30" s="96">
        <f>SUM(BC30:BD30)</f>
        <v>128.15</v>
      </c>
      <c r="BF30" s="96">
        <f>SUM(AE30)</f>
        <v>139.13999999999999</v>
      </c>
      <c r="BG30" s="104">
        <f>SUM(BE30:BF30)</f>
        <v>267.28999999999996</v>
      </c>
      <c r="BH30" s="105">
        <v>10</v>
      </c>
    </row>
    <row r="31" spans="1:120" ht="20.100000000000001" customHeight="1" x14ac:dyDescent="0.25">
      <c r="A31" s="182" t="s">
        <v>60</v>
      </c>
      <c r="B31" s="185" t="s">
        <v>61</v>
      </c>
      <c r="C31" s="195" t="s">
        <v>62</v>
      </c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>
        <v>4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106"/>
      <c r="AB31" s="107"/>
      <c r="AC31" s="53">
        <f>SUM(D31:Z31)</f>
        <v>4</v>
      </c>
      <c r="AD31" s="74">
        <v>131.76</v>
      </c>
      <c r="AE31" s="96">
        <f>SUM(AC31:AD31)</f>
        <v>135.76</v>
      </c>
      <c r="AF31" s="106"/>
      <c r="AG31" s="265"/>
      <c r="AH31" s="52"/>
      <c r="AI31" s="52"/>
      <c r="AJ31" s="52"/>
      <c r="AK31" s="52"/>
      <c r="AL31" s="52">
        <v>4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3">
        <f>SUM(AF31:BB31)</f>
        <v>4</v>
      </c>
      <c r="BD31" s="74">
        <v>128.01</v>
      </c>
      <c r="BE31" s="96">
        <f>SUM(BC31:BD31)</f>
        <v>132.01</v>
      </c>
      <c r="BF31" s="96">
        <f>SUM(AE31)</f>
        <v>135.76</v>
      </c>
      <c r="BG31" s="104">
        <f>SUM(BE31:BF31)</f>
        <v>267.77</v>
      </c>
      <c r="BH31" s="105">
        <v>11</v>
      </c>
    </row>
    <row r="32" spans="1:120" ht="20.100000000000001" customHeight="1" x14ac:dyDescent="0.25">
      <c r="A32" s="182" t="s">
        <v>69</v>
      </c>
      <c r="B32" s="184" t="s">
        <v>70</v>
      </c>
      <c r="C32" s="195" t="s">
        <v>33</v>
      </c>
      <c r="D32" s="51"/>
      <c r="E32" s="52"/>
      <c r="F32" s="52"/>
      <c r="G32" s="52">
        <v>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>
        <v>4</v>
      </c>
      <c r="X32" s="52"/>
      <c r="Y32" s="52"/>
      <c r="Z32" s="52"/>
      <c r="AA32" s="106"/>
      <c r="AB32" s="107"/>
      <c r="AC32" s="53">
        <f>SUM(D32:Z32)</f>
        <v>8</v>
      </c>
      <c r="AD32" s="74">
        <v>146.5</v>
      </c>
      <c r="AE32" s="96">
        <f>SUM(AC32:AD32)</f>
        <v>154.5</v>
      </c>
      <c r="AF32" s="52"/>
      <c r="AG32" s="121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>
        <f>SUM(AF32:BB32)</f>
        <v>0</v>
      </c>
      <c r="BD32" s="74">
        <v>141.19999999999999</v>
      </c>
      <c r="BE32" s="96">
        <f>SUM(BC32:BD32)</f>
        <v>141.19999999999999</v>
      </c>
      <c r="BF32" s="96">
        <f>SUM(AE32)</f>
        <v>154.5</v>
      </c>
      <c r="BG32" s="104">
        <f>SUM(BE32:BF32)</f>
        <v>295.7</v>
      </c>
      <c r="BH32" s="105">
        <v>12</v>
      </c>
    </row>
    <row r="33" spans="1:120" ht="20.100000000000001" customHeight="1" x14ac:dyDescent="0.25">
      <c r="A33" s="182">
        <v>944</v>
      </c>
      <c r="B33" s="183" t="s">
        <v>184</v>
      </c>
      <c r="C33" s="197" t="s">
        <v>185</v>
      </c>
      <c r="D33" s="51"/>
      <c r="E33" s="52">
        <v>4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106"/>
      <c r="AB33" s="107"/>
      <c r="AC33" s="53">
        <f>SUM(D33:Z33)</f>
        <v>4</v>
      </c>
      <c r="AD33" s="74">
        <v>146.61000000000001</v>
      </c>
      <c r="AE33" s="96">
        <f>SUM(AC33:AD33)</f>
        <v>150.61000000000001</v>
      </c>
      <c r="AF33" s="106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>
        <v>4</v>
      </c>
      <c r="AU33" s="52"/>
      <c r="AV33" s="52"/>
      <c r="AW33" s="52"/>
      <c r="AX33" s="52"/>
      <c r="AY33" s="52"/>
      <c r="AZ33" s="52"/>
      <c r="BA33" s="52"/>
      <c r="BB33" s="52"/>
      <c r="BC33" s="53">
        <f>SUM(AF33:BB33)</f>
        <v>4</v>
      </c>
      <c r="BD33" s="74">
        <v>141.63999999999999</v>
      </c>
      <c r="BE33" s="96">
        <f>SUM(BC33:BD33)</f>
        <v>145.63999999999999</v>
      </c>
      <c r="BF33" s="96">
        <f>SUM(AE33)</f>
        <v>150.61000000000001</v>
      </c>
      <c r="BG33" s="104">
        <f>SUM(BE33:BF33)</f>
        <v>296.25</v>
      </c>
      <c r="BH33" s="105">
        <v>13</v>
      </c>
    </row>
    <row r="34" spans="1:120" ht="20.100000000000001" customHeight="1" x14ac:dyDescent="0.25">
      <c r="A34" s="236">
        <v>3186</v>
      </c>
      <c r="B34" s="252" t="s">
        <v>164</v>
      </c>
      <c r="C34" s="253" t="s">
        <v>163</v>
      </c>
      <c r="D34" s="61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>
        <v>4</v>
      </c>
      <c r="T34" s="57"/>
      <c r="U34" s="57"/>
      <c r="V34" s="57"/>
      <c r="W34" s="57"/>
      <c r="X34" s="57"/>
      <c r="Y34" s="57"/>
      <c r="Z34" s="57"/>
      <c r="AA34" s="121"/>
      <c r="AB34" s="122"/>
      <c r="AC34" s="53">
        <f>SUM(D34:Z34)</f>
        <v>4</v>
      </c>
      <c r="AD34" s="74">
        <v>151.22999999999999</v>
      </c>
      <c r="AE34" s="96">
        <f>SUM(AC34:AD34)</f>
        <v>155.22999999999999</v>
      </c>
      <c r="AF34" s="106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>
        <v>4</v>
      </c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3">
        <f>SUM(AF34:BB34)</f>
        <v>4</v>
      </c>
      <c r="BD34" s="74">
        <v>147.38999999999999</v>
      </c>
      <c r="BE34" s="96">
        <f>SUM(BC34:BD34)</f>
        <v>151.38999999999999</v>
      </c>
      <c r="BF34" s="96">
        <f>SUM(AE34)</f>
        <v>155.22999999999999</v>
      </c>
      <c r="BG34" s="104">
        <f>SUM(BE34:BF34)</f>
        <v>306.62</v>
      </c>
      <c r="BH34" s="105">
        <v>14</v>
      </c>
    </row>
    <row r="35" spans="1:120" ht="20.100000000000001" customHeight="1" x14ac:dyDescent="0.25">
      <c r="A35" s="233">
        <v>3845</v>
      </c>
      <c r="B35" s="235" t="s">
        <v>82</v>
      </c>
      <c r="C35" s="237" t="s">
        <v>83</v>
      </c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106"/>
      <c r="AB35" s="107"/>
      <c r="AC35" s="53">
        <f>SUM(D35:Z35)</f>
        <v>0</v>
      </c>
      <c r="AD35" s="74">
        <v>215.11</v>
      </c>
      <c r="AE35" s="96">
        <f>SUM(AC35:AD35)</f>
        <v>215.11</v>
      </c>
      <c r="AF35" s="106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>
        <f>SUM(AF35:BB35)</f>
        <v>0</v>
      </c>
      <c r="BD35" s="74">
        <v>182.84</v>
      </c>
      <c r="BE35" s="96">
        <f>SUM(BC35:BD35)</f>
        <v>182.84</v>
      </c>
      <c r="BF35" s="96">
        <f>SUM(AE35)</f>
        <v>215.11</v>
      </c>
      <c r="BG35" s="104">
        <f>SUM(BE35:BF35)</f>
        <v>397.95000000000005</v>
      </c>
      <c r="BH35" s="105">
        <v>15</v>
      </c>
    </row>
    <row r="36" spans="1:120" ht="20.100000000000001" customHeight="1" x14ac:dyDescent="0.25">
      <c r="A36" s="273">
        <v>13</v>
      </c>
      <c r="B36" s="274" t="s">
        <v>71</v>
      </c>
      <c r="C36" s="275" t="s">
        <v>72</v>
      </c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110"/>
      <c r="AB36" s="111"/>
      <c r="AC36" s="56">
        <f>SUM(D36:Z36)</f>
        <v>0</v>
      </c>
      <c r="AD36" s="113">
        <v>129.32</v>
      </c>
      <c r="AE36" s="112">
        <f>SUM(AC36:AD36)</f>
        <v>129.32</v>
      </c>
      <c r="AF36" s="110"/>
      <c r="AG36" s="55">
        <v>4</v>
      </c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>
        <v>4</v>
      </c>
      <c r="AV36" s="55"/>
      <c r="AW36" s="55"/>
      <c r="AX36" s="55"/>
      <c r="AY36" s="55"/>
      <c r="AZ36" s="55"/>
      <c r="BA36" s="55"/>
      <c r="BB36" s="55"/>
      <c r="BC36" s="56">
        <f>SUM(AF36:BB36)</f>
        <v>8</v>
      </c>
      <c r="BD36" s="113">
        <v>999</v>
      </c>
      <c r="BE36" s="112">
        <f>SUM(BC36:BD36)</f>
        <v>1007</v>
      </c>
      <c r="BF36" s="112">
        <f>SUM(AE36)</f>
        <v>129.32</v>
      </c>
      <c r="BG36" s="114">
        <f>SUM(BE36:BF36)</f>
        <v>1136.32</v>
      </c>
      <c r="BH36" s="109">
        <v>16</v>
      </c>
    </row>
    <row r="37" spans="1:120" ht="20.100000000000001" customHeight="1" thickBot="1" x14ac:dyDescent="0.3">
      <c r="A37" s="186"/>
      <c r="B37" s="187"/>
      <c r="C37" s="188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115"/>
      <c r="AB37" s="116"/>
      <c r="AC37" s="60">
        <f t="shared" ref="AC37" si="6">SUM(D37:Z37)</f>
        <v>0</v>
      </c>
      <c r="AD37" s="75"/>
      <c r="AE37" s="117">
        <f t="shared" ref="AE37" si="7">SUM(AC37:AD37)</f>
        <v>0</v>
      </c>
      <c r="AF37" s="115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60">
        <f t="shared" ref="BC37" si="8">SUM(AG37:BB37)</f>
        <v>0</v>
      </c>
      <c r="BD37" s="75"/>
      <c r="BE37" s="117">
        <f t="shared" ref="BE37" si="9">SUM(BC37:BD37)</f>
        <v>0</v>
      </c>
      <c r="BF37" s="117">
        <f t="shared" ref="BF37" si="10">SUM(AE37)</f>
        <v>0</v>
      </c>
      <c r="BG37" s="118">
        <f t="shared" ref="BG37" si="11">SUM(BE37:BF37)</f>
        <v>0</v>
      </c>
      <c r="BH37" s="119"/>
    </row>
    <row r="38" spans="1:120" s="7" customFormat="1" ht="33" customHeight="1" thickTop="1" thickBot="1" x14ac:dyDescent="0.3">
      <c r="A38" s="4"/>
      <c r="B38" s="4"/>
      <c r="C38" s="4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3"/>
      <c r="AB38" s="128"/>
      <c r="AC38" s="129"/>
      <c r="AD38" s="129"/>
      <c r="AE38" s="130"/>
      <c r="AF38" s="123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9"/>
      <c r="BD38" s="129"/>
      <c r="BE38" s="130"/>
      <c r="BF38" s="130"/>
      <c r="BG38" s="131"/>
      <c r="BH38" s="132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</row>
    <row r="39" spans="1:120" s="22" customFormat="1" ht="20.100000000000001" customHeight="1" thickTop="1" thickBot="1" x14ac:dyDescent="0.4">
      <c r="A39" s="19"/>
      <c r="B39" s="20" t="s">
        <v>9</v>
      </c>
      <c r="C39" s="20"/>
      <c r="D39" s="133" t="s">
        <v>2</v>
      </c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4"/>
      <c r="AB39" s="134"/>
      <c r="AC39" s="135"/>
      <c r="AD39" s="135"/>
      <c r="AE39" s="136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5"/>
      <c r="BD39" s="135"/>
      <c r="BE39" s="136"/>
      <c r="BF39" s="136"/>
      <c r="BG39" s="137"/>
      <c r="BH39" s="138"/>
    </row>
    <row r="40" spans="1:120" ht="130.5" customHeight="1" thickBot="1" x14ac:dyDescent="0.3">
      <c r="A40" s="95" t="s">
        <v>19</v>
      </c>
      <c r="B40" s="95" t="s">
        <v>20</v>
      </c>
      <c r="C40" s="95" t="s">
        <v>0</v>
      </c>
      <c r="D40" s="87"/>
      <c r="E40" s="87">
        <v>1</v>
      </c>
      <c r="F40" s="87">
        <v>2</v>
      </c>
      <c r="G40" s="87">
        <v>3</v>
      </c>
      <c r="H40" s="87">
        <v>4</v>
      </c>
      <c r="I40" s="87">
        <v>5</v>
      </c>
      <c r="J40" s="87" t="s">
        <v>21</v>
      </c>
      <c r="K40" s="87" t="s">
        <v>22</v>
      </c>
      <c r="L40" s="87" t="s">
        <v>23</v>
      </c>
      <c r="M40" s="87" t="s">
        <v>24</v>
      </c>
      <c r="N40" s="87" t="s">
        <v>25</v>
      </c>
      <c r="O40" s="87">
        <v>7</v>
      </c>
      <c r="P40" s="87">
        <v>8</v>
      </c>
      <c r="Q40" s="87">
        <v>9</v>
      </c>
      <c r="R40" s="87">
        <v>10</v>
      </c>
      <c r="S40" s="87">
        <v>11</v>
      </c>
      <c r="T40" s="87" t="s">
        <v>26</v>
      </c>
      <c r="U40" s="87" t="s">
        <v>27</v>
      </c>
      <c r="V40" s="87" t="s">
        <v>28</v>
      </c>
      <c r="W40" s="87" t="s">
        <v>29</v>
      </c>
      <c r="X40" s="87" t="s">
        <v>30</v>
      </c>
      <c r="Y40" s="87">
        <v>13</v>
      </c>
      <c r="Z40" s="87">
        <v>14</v>
      </c>
      <c r="AA40" s="87" t="s">
        <v>0</v>
      </c>
      <c r="AB40" s="87" t="s">
        <v>1</v>
      </c>
      <c r="AC40" s="93" t="s">
        <v>12</v>
      </c>
      <c r="AD40" s="93" t="s">
        <v>16</v>
      </c>
      <c r="AE40" s="94" t="s">
        <v>17</v>
      </c>
      <c r="AF40" s="92"/>
      <c r="AG40" s="87">
        <v>1</v>
      </c>
      <c r="AH40" s="87">
        <v>2</v>
      </c>
      <c r="AI40" s="87">
        <v>3</v>
      </c>
      <c r="AJ40" s="87">
        <v>4</v>
      </c>
      <c r="AK40" s="87">
        <v>5</v>
      </c>
      <c r="AL40" s="87" t="s">
        <v>21</v>
      </c>
      <c r="AM40" s="87" t="s">
        <v>22</v>
      </c>
      <c r="AN40" s="87" t="s">
        <v>23</v>
      </c>
      <c r="AO40" s="87" t="s">
        <v>24</v>
      </c>
      <c r="AP40" s="87" t="s">
        <v>25</v>
      </c>
      <c r="AQ40" s="87">
        <v>7</v>
      </c>
      <c r="AR40" s="87">
        <v>8</v>
      </c>
      <c r="AS40" s="87">
        <v>9</v>
      </c>
      <c r="AT40" s="87">
        <v>10</v>
      </c>
      <c r="AU40" s="87">
        <v>11</v>
      </c>
      <c r="AV40" s="87" t="s">
        <v>26</v>
      </c>
      <c r="AW40" s="87" t="s">
        <v>27</v>
      </c>
      <c r="AX40" s="87" t="s">
        <v>28</v>
      </c>
      <c r="AY40" s="87" t="s">
        <v>29</v>
      </c>
      <c r="AZ40" s="87" t="s">
        <v>30</v>
      </c>
      <c r="BA40" s="87">
        <v>13</v>
      </c>
      <c r="BB40" s="87">
        <v>14</v>
      </c>
      <c r="BC40" s="88" t="s">
        <v>3</v>
      </c>
      <c r="BD40" s="88" t="s">
        <v>13</v>
      </c>
      <c r="BE40" s="89" t="s">
        <v>18</v>
      </c>
      <c r="BF40" s="89" t="s">
        <v>14</v>
      </c>
      <c r="BG40" s="90" t="s">
        <v>15</v>
      </c>
      <c r="BH40" s="91" t="s">
        <v>11</v>
      </c>
      <c r="BI40" s="6"/>
    </row>
    <row r="41" spans="1:120" ht="20.100000000000001" customHeight="1" thickTop="1" x14ac:dyDescent="0.25">
      <c r="A41" s="206">
        <v>4212</v>
      </c>
      <c r="B41" s="207" t="s">
        <v>122</v>
      </c>
      <c r="C41" s="208" t="s">
        <v>123</v>
      </c>
      <c r="D41" s="48"/>
      <c r="E41" s="49"/>
      <c r="F41" s="49"/>
      <c r="G41" s="49">
        <v>4</v>
      </c>
      <c r="H41" s="49"/>
      <c r="I41" s="49"/>
      <c r="J41" s="49"/>
      <c r="K41" s="49"/>
      <c r="L41" s="49"/>
      <c r="M41" s="49"/>
      <c r="N41" s="49"/>
      <c r="O41" s="49">
        <v>4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97"/>
      <c r="AB41" s="98"/>
      <c r="AC41" s="50">
        <f>SUM(D41:Z41)</f>
        <v>8</v>
      </c>
      <c r="AD41" s="120">
        <v>124.93</v>
      </c>
      <c r="AE41" s="100">
        <f>SUM(AC41:AD41)</f>
        <v>132.93</v>
      </c>
      <c r="AF41" s="97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>
        <v>4</v>
      </c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50">
        <f>SUM(AF41:BB41)</f>
        <v>4</v>
      </c>
      <c r="BD41" s="120">
        <v>123.95</v>
      </c>
      <c r="BE41" s="100">
        <f>SUM(BC41:BD41)</f>
        <v>127.95</v>
      </c>
      <c r="BF41" s="100">
        <f>SUM(AE41)</f>
        <v>132.93</v>
      </c>
      <c r="BG41" s="101">
        <f>SUM(BE41:BF41)</f>
        <v>260.88</v>
      </c>
      <c r="BH41" s="226">
        <v>1</v>
      </c>
      <c r="BI41" s="18"/>
    </row>
    <row r="42" spans="1:120" ht="20.100000000000001" customHeight="1" x14ac:dyDescent="0.25">
      <c r="A42" s="199">
        <v>546</v>
      </c>
      <c r="B42" s="201" t="s">
        <v>131</v>
      </c>
      <c r="C42" s="198" t="s">
        <v>132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>
        <v>4</v>
      </c>
      <c r="O42" s="52">
        <v>4</v>
      </c>
      <c r="P42" s="52"/>
      <c r="Q42" s="52"/>
      <c r="R42" s="52"/>
      <c r="S42" s="52"/>
      <c r="T42" s="52"/>
      <c r="U42" s="52"/>
      <c r="V42" s="52"/>
      <c r="W42" s="52"/>
      <c r="X42" s="52">
        <v>4</v>
      </c>
      <c r="Y42" s="52"/>
      <c r="Z42" s="52"/>
      <c r="AA42" s="106"/>
      <c r="AB42" s="107"/>
      <c r="AC42" s="53">
        <f>SUM(D42:Z42)</f>
        <v>12</v>
      </c>
      <c r="AD42" s="74">
        <v>125.11</v>
      </c>
      <c r="AE42" s="96">
        <f>SUM(AC42:AD42)</f>
        <v>137.11000000000001</v>
      </c>
      <c r="AF42" s="106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3">
        <f>SUM(AF42:BB42)</f>
        <v>0</v>
      </c>
      <c r="BD42" s="74">
        <v>128.08000000000001</v>
      </c>
      <c r="BE42" s="96">
        <f>SUM(BC42:BD42)</f>
        <v>128.08000000000001</v>
      </c>
      <c r="BF42" s="96">
        <f>SUM(AE42)</f>
        <v>137.11000000000001</v>
      </c>
      <c r="BG42" s="104">
        <f>SUM(BE42:BF42)</f>
        <v>265.19000000000005</v>
      </c>
      <c r="BH42" s="227">
        <v>2</v>
      </c>
      <c r="BI42" s="18"/>
    </row>
    <row r="43" spans="1:120" ht="20.100000000000001" customHeight="1" x14ac:dyDescent="0.25">
      <c r="A43" s="233">
        <v>5048</v>
      </c>
      <c r="B43" s="234" t="s">
        <v>156</v>
      </c>
      <c r="C43" s="237" t="s">
        <v>155</v>
      </c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>
        <v>4</v>
      </c>
      <c r="R43" s="52"/>
      <c r="S43" s="52"/>
      <c r="T43" s="52"/>
      <c r="U43" s="52"/>
      <c r="V43" s="52"/>
      <c r="W43" s="52"/>
      <c r="X43" s="52"/>
      <c r="Y43" s="52"/>
      <c r="Z43" s="52"/>
      <c r="AA43" s="106"/>
      <c r="AB43" s="107"/>
      <c r="AC43" s="53">
        <f>SUM(D43:Z43)</f>
        <v>4</v>
      </c>
      <c r="AD43" s="74">
        <v>138.6</v>
      </c>
      <c r="AE43" s="96">
        <f>SUM(AC43:AD43)</f>
        <v>142.6</v>
      </c>
      <c r="AF43" s="106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>
        <f>SUM(AF43:BB43)</f>
        <v>0</v>
      </c>
      <c r="BD43" s="74">
        <v>135.77000000000001</v>
      </c>
      <c r="BE43" s="96">
        <f>SUM(BC43:BD43)</f>
        <v>135.77000000000001</v>
      </c>
      <c r="BF43" s="96">
        <f>SUM(AE43)</f>
        <v>142.6</v>
      </c>
      <c r="BG43" s="104">
        <f>SUM(BE43:BF43)</f>
        <v>278.37</v>
      </c>
      <c r="BH43" s="227">
        <v>3</v>
      </c>
    </row>
    <row r="44" spans="1:120" ht="20.100000000000001" customHeight="1" x14ac:dyDescent="0.25">
      <c r="A44" s="194">
        <v>4827</v>
      </c>
      <c r="B44" s="185" t="s">
        <v>133</v>
      </c>
      <c r="C44" s="195" t="s">
        <v>134</v>
      </c>
      <c r="D44" s="51"/>
      <c r="E44" s="52">
        <v>4</v>
      </c>
      <c r="F44" s="52"/>
      <c r="G44" s="52"/>
      <c r="H44" s="52"/>
      <c r="I44" s="52"/>
      <c r="J44" s="52"/>
      <c r="K44" s="52"/>
      <c r="L44" s="52"/>
      <c r="M44" s="52"/>
      <c r="N44" s="52"/>
      <c r="O44" s="52">
        <v>4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106"/>
      <c r="AB44" s="107"/>
      <c r="AC44" s="53">
        <f>SUM(D44:Z44)</f>
        <v>8</v>
      </c>
      <c r="AD44" s="74">
        <v>138.34</v>
      </c>
      <c r="AE44" s="96">
        <f>SUM(AC44:AD44)</f>
        <v>146.34</v>
      </c>
      <c r="AF44" s="106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>
        <v>4</v>
      </c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>
        <v>4</v>
      </c>
      <c r="BC44" s="53">
        <f>SUM(AF44:BB44)</f>
        <v>8</v>
      </c>
      <c r="BD44" s="74">
        <v>143.99</v>
      </c>
      <c r="BE44" s="96">
        <f>SUM(BC44:BD44)</f>
        <v>151.99</v>
      </c>
      <c r="BF44" s="96">
        <f>SUM(AE44)</f>
        <v>146.34</v>
      </c>
      <c r="BG44" s="104">
        <f>SUM(BE44:BF44)</f>
        <v>298.33000000000004</v>
      </c>
      <c r="BH44" s="105">
        <v>4</v>
      </c>
    </row>
    <row r="45" spans="1:120" ht="20.100000000000001" customHeight="1" x14ac:dyDescent="0.25">
      <c r="A45" s="199">
        <v>4329</v>
      </c>
      <c r="B45" s="200" t="s">
        <v>135</v>
      </c>
      <c r="C45" s="198" t="s">
        <v>44</v>
      </c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>
        <v>4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110"/>
      <c r="AB45" s="111"/>
      <c r="AC45" s="56">
        <f>SUM(D45:Z45)</f>
        <v>4</v>
      </c>
      <c r="AD45" s="113">
        <v>154.79</v>
      </c>
      <c r="AE45" s="112">
        <f>SUM(AC45:AD45)</f>
        <v>158.79</v>
      </c>
      <c r="AF45" s="110"/>
      <c r="AG45" s="55"/>
      <c r="AH45" s="55"/>
      <c r="AI45" s="55">
        <v>4</v>
      </c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6">
        <f>SUM(AF45:BB45)</f>
        <v>4</v>
      </c>
      <c r="BD45" s="113">
        <v>148.94999999999999</v>
      </c>
      <c r="BE45" s="112">
        <f>SUM(BC45:BD45)</f>
        <v>152.94999999999999</v>
      </c>
      <c r="BF45" s="112">
        <f>SUM(AE45)</f>
        <v>158.79</v>
      </c>
      <c r="BG45" s="114">
        <f>SUM(BE45:BF45)</f>
        <v>311.74</v>
      </c>
      <c r="BH45" s="105">
        <v>5</v>
      </c>
    </row>
    <row r="46" spans="1:120" ht="20.100000000000001" customHeight="1" x14ac:dyDescent="0.25">
      <c r="A46" s="182">
        <v>3915</v>
      </c>
      <c r="B46" s="183" t="s">
        <v>136</v>
      </c>
      <c r="C46" s="197" t="s">
        <v>137</v>
      </c>
      <c r="D46" s="51"/>
      <c r="E46" s="52">
        <v>4</v>
      </c>
      <c r="F46" s="52"/>
      <c r="G46" s="52">
        <v>4</v>
      </c>
      <c r="H46" s="52"/>
      <c r="I46" s="52"/>
      <c r="J46" s="52"/>
      <c r="K46" s="52"/>
      <c r="L46" s="52"/>
      <c r="M46" s="52"/>
      <c r="N46" s="52">
        <v>8</v>
      </c>
      <c r="O46" s="52">
        <v>4</v>
      </c>
      <c r="P46" s="52"/>
      <c r="Q46" s="52"/>
      <c r="R46" s="52"/>
      <c r="S46" s="52">
        <v>4</v>
      </c>
      <c r="T46" s="52"/>
      <c r="U46" s="52"/>
      <c r="V46" s="52"/>
      <c r="W46" s="52"/>
      <c r="X46" s="52"/>
      <c r="Y46" s="52"/>
      <c r="Z46" s="52"/>
      <c r="AA46" s="106"/>
      <c r="AB46" s="107"/>
      <c r="AC46" s="53">
        <f>SUM(D46:Z46)</f>
        <v>24</v>
      </c>
      <c r="AD46" s="74">
        <v>178.32</v>
      </c>
      <c r="AE46" s="96">
        <f>SUM(AC46:AD46)</f>
        <v>202.32</v>
      </c>
      <c r="AF46" s="106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>
        <f>SUM(AF46:BB46)</f>
        <v>0</v>
      </c>
      <c r="BD46" s="74">
        <v>127.99</v>
      </c>
      <c r="BE46" s="96">
        <f>SUM(BC46:BD46)</f>
        <v>127.99</v>
      </c>
      <c r="BF46" s="96">
        <f>SUM(AE46)</f>
        <v>202.32</v>
      </c>
      <c r="BG46" s="104">
        <f>SUM(BE46:BF46)</f>
        <v>330.31</v>
      </c>
      <c r="BH46" s="105">
        <v>6</v>
      </c>
    </row>
    <row r="47" spans="1:120" ht="20.100000000000001" customHeight="1" x14ac:dyDescent="0.25">
      <c r="A47" s="194">
        <v>4827</v>
      </c>
      <c r="B47" s="185" t="s">
        <v>133</v>
      </c>
      <c r="C47" s="195" t="s">
        <v>134</v>
      </c>
      <c r="D47" s="51"/>
      <c r="E47" s="52">
        <v>4</v>
      </c>
      <c r="F47" s="52"/>
      <c r="G47" s="52">
        <v>4</v>
      </c>
      <c r="H47" s="52"/>
      <c r="I47" s="52"/>
      <c r="J47" s="52"/>
      <c r="K47" s="52"/>
      <c r="L47" s="52"/>
      <c r="M47" s="52"/>
      <c r="N47" s="52"/>
      <c r="O47" s="52">
        <v>4</v>
      </c>
      <c r="P47" s="52"/>
      <c r="Q47" s="52"/>
      <c r="R47" s="52">
        <v>4</v>
      </c>
      <c r="S47" s="52"/>
      <c r="T47" s="52"/>
      <c r="U47" s="52"/>
      <c r="V47" s="52"/>
      <c r="W47" s="52"/>
      <c r="X47" s="52"/>
      <c r="Y47" s="52"/>
      <c r="Z47" s="52"/>
      <c r="AA47" s="106"/>
      <c r="AB47" s="107"/>
      <c r="AC47" s="53">
        <f>SUM(D47:Z47)</f>
        <v>16</v>
      </c>
      <c r="AD47" s="108">
        <v>171.56</v>
      </c>
      <c r="AE47" s="96">
        <f>SUM(AC47:AD47)</f>
        <v>187.56</v>
      </c>
      <c r="AF47" s="106"/>
      <c r="AG47" s="52"/>
      <c r="AH47" s="52"/>
      <c r="AI47" s="52">
        <v>4</v>
      </c>
      <c r="AJ47" s="52"/>
      <c r="AK47" s="52"/>
      <c r="AL47" s="52"/>
      <c r="AM47" s="52"/>
      <c r="AN47" s="52"/>
      <c r="AO47" s="52"/>
      <c r="AP47" s="52"/>
      <c r="AQ47" s="52">
        <v>4</v>
      </c>
      <c r="AR47" s="52"/>
      <c r="AS47" s="52"/>
      <c r="AT47" s="52">
        <v>4</v>
      </c>
      <c r="AU47" s="52">
        <v>4</v>
      </c>
      <c r="AV47" s="52"/>
      <c r="AW47" s="52"/>
      <c r="AX47" s="52"/>
      <c r="AY47" s="52"/>
      <c r="AZ47" s="52"/>
      <c r="BA47" s="52"/>
      <c r="BB47" s="52">
        <v>4</v>
      </c>
      <c r="BC47" s="53">
        <f>SUM(AF47:BB47)</f>
        <v>20</v>
      </c>
      <c r="BD47" s="108">
        <v>162.78</v>
      </c>
      <c r="BE47" s="96">
        <f>SUM(BC47:BD47)</f>
        <v>182.78</v>
      </c>
      <c r="BF47" s="96">
        <f>SUM(AE47)</f>
        <v>187.56</v>
      </c>
      <c r="BG47" s="104">
        <f>SUM(BE47:BF47)</f>
        <v>370.34000000000003</v>
      </c>
      <c r="BH47" s="105">
        <v>7</v>
      </c>
    </row>
    <row r="48" spans="1:120" ht="20.100000000000001" customHeight="1" x14ac:dyDescent="0.25">
      <c r="A48" s="210"/>
      <c r="B48" s="211"/>
      <c r="C48" s="204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106"/>
      <c r="AB48" s="107"/>
      <c r="AC48" s="53">
        <f t="shared" ref="AC48" si="12">SUM(D48:Z48)</f>
        <v>0</v>
      </c>
      <c r="AD48" s="74"/>
      <c r="AE48" s="96">
        <f t="shared" ref="AE48" si="13">SUM(AC48:AD48)</f>
        <v>0</v>
      </c>
      <c r="AF48" s="106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>
        <f t="shared" ref="BC48" si="14">SUM(AF48:BB48)</f>
        <v>0</v>
      </c>
      <c r="BD48" s="74"/>
      <c r="BE48" s="96">
        <f t="shared" ref="BE48" si="15">SUM(BC48:BD48)</f>
        <v>0</v>
      </c>
      <c r="BF48" s="96">
        <f t="shared" ref="BF48" si="16">SUM(AE48)</f>
        <v>0</v>
      </c>
      <c r="BG48" s="104">
        <f t="shared" ref="BG48" si="17">SUM(BE48:BF48)</f>
        <v>0</v>
      </c>
      <c r="BH48" s="105"/>
    </row>
    <row r="49" spans="1:120" s="7" customFormat="1" ht="33" customHeight="1" thickBot="1" x14ac:dyDescent="0.3">
      <c r="A49" s="12"/>
      <c r="B49" s="11"/>
      <c r="C49" s="11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3"/>
      <c r="AB49" s="128"/>
      <c r="AC49" s="129"/>
      <c r="AD49" s="129"/>
      <c r="AE49" s="130"/>
      <c r="AF49" s="123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9"/>
      <c r="BD49" s="129"/>
      <c r="BE49" s="130"/>
      <c r="BF49" s="130"/>
      <c r="BG49" s="131"/>
      <c r="BH49" s="132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</row>
    <row r="50" spans="1:120" s="22" customFormat="1" ht="20.100000000000001" customHeight="1" thickTop="1" thickBot="1" x14ac:dyDescent="0.4">
      <c r="A50" s="19"/>
      <c r="B50" s="20" t="s">
        <v>5</v>
      </c>
      <c r="C50" s="20"/>
      <c r="D50" s="133" t="s">
        <v>2</v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4"/>
      <c r="AB50" s="134"/>
      <c r="AC50" s="135"/>
      <c r="AD50" s="135"/>
      <c r="AE50" s="136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5"/>
      <c r="BD50" s="135"/>
      <c r="BE50" s="136"/>
      <c r="BF50" s="136"/>
      <c r="BG50" s="137"/>
      <c r="BH50" s="138"/>
    </row>
    <row r="51" spans="1:120" ht="130.5" customHeight="1" thickBot="1" x14ac:dyDescent="0.3">
      <c r="A51" s="95" t="s">
        <v>19</v>
      </c>
      <c r="B51" s="95" t="s">
        <v>20</v>
      </c>
      <c r="C51" s="95" t="s">
        <v>0</v>
      </c>
      <c r="D51" s="87"/>
      <c r="E51" s="87">
        <v>1</v>
      </c>
      <c r="F51" s="87">
        <v>2</v>
      </c>
      <c r="G51" s="87">
        <v>3</v>
      </c>
      <c r="H51" s="87">
        <v>4</v>
      </c>
      <c r="I51" s="87">
        <v>5</v>
      </c>
      <c r="J51" s="87" t="s">
        <v>21</v>
      </c>
      <c r="K51" s="87" t="s">
        <v>22</v>
      </c>
      <c r="L51" s="87" t="s">
        <v>23</v>
      </c>
      <c r="M51" s="87" t="s">
        <v>24</v>
      </c>
      <c r="N51" s="87" t="s">
        <v>25</v>
      </c>
      <c r="O51" s="87">
        <v>7</v>
      </c>
      <c r="P51" s="87">
        <v>8</v>
      </c>
      <c r="Q51" s="87">
        <v>9</v>
      </c>
      <c r="R51" s="87">
        <v>10</v>
      </c>
      <c r="S51" s="87">
        <v>11</v>
      </c>
      <c r="T51" s="87" t="s">
        <v>26</v>
      </c>
      <c r="U51" s="87" t="s">
        <v>27</v>
      </c>
      <c r="V51" s="87" t="s">
        <v>28</v>
      </c>
      <c r="W51" s="87" t="s">
        <v>29</v>
      </c>
      <c r="X51" s="87" t="s">
        <v>30</v>
      </c>
      <c r="Y51" s="87">
        <v>13</v>
      </c>
      <c r="Z51" s="87">
        <v>14</v>
      </c>
      <c r="AA51" s="87" t="s">
        <v>0</v>
      </c>
      <c r="AB51" s="87" t="s">
        <v>1</v>
      </c>
      <c r="AC51" s="93" t="s">
        <v>12</v>
      </c>
      <c r="AD51" s="93" t="s">
        <v>16</v>
      </c>
      <c r="AE51" s="94" t="s">
        <v>17</v>
      </c>
      <c r="AF51" s="92"/>
      <c r="AG51" s="87">
        <v>1</v>
      </c>
      <c r="AH51" s="87">
        <v>2</v>
      </c>
      <c r="AI51" s="87">
        <v>3</v>
      </c>
      <c r="AJ51" s="87">
        <v>4</v>
      </c>
      <c r="AK51" s="87">
        <v>5</v>
      </c>
      <c r="AL51" s="87" t="s">
        <v>21</v>
      </c>
      <c r="AM51" s="87" t="s">
        <v>22</v>
      </c>
      <c r="AN51" s="87" t="s">
        <v>23</v>
      </c>
      <c r="AO51" s="87" t="s">
        <v>24</v>
      </c>
      <c r="AP51" s="87" t="s">
        <v>25</v>
      </c>
      <c r="AQ51" s="87">
        <v>7</v>
      </c>
      <c r="AR51" s="87">
        <v>8</v>
      </c>
      <c r="AS51" s="87">
        <v>9</v>
      </c>
      <c r="AT51" s="87">
        <v>10</v>
      </c>
      <c r="AU51" s="87">
        <v>11</v>
      </c>
      <c r="AV51" s="87" t="s">
        <v>26</v>
      </c>
      <c r="AW51" s="87" t="s">
        <v>27</v>
      </c>
      <c r="AX51" s="87" t="s">
        <v>28</v>
      </c>
      <c r="AY51" s="87" t="s">
        <v>29</v>
      </c>
      <c r="AZ51" s="87" t="s">
        <v>30</v>
      </c>
      <c r="BA51" s="87">
        <v>13</v>
      </c>
      <c r="BB51" s="87">
        <v>14</v>
      </c>
      <c r="BC51" s="88" t="s">
        <v>3</v>
      </c>
      <c r="BD51" s="88" t="s">
        <v>13</v>
      </c>
      <c r="BE51" s="89" t="s">
        <v>18</v>
      </c>
      <c r="BF51" s="89" t="s">
        <v>14</v>
      </c>
      <c r="BG51" s="90" t="s">
        <v>15</v>
      </c>
      <c r="BH51" s="91" t="s">
        <v>11</v>
      </c>
      <c r="BI51" s="6"/>
    </row>
    <row r="52" spans="1:120" ht="20.100000000000001" customHeight="1" thickTop="1" x14ac:dyDescent="0.25">
      <c r="A52" s="266">
        <v>4640</v>
      </c>
      <c r="B52" s="268" t="s">
        <v>177</v>
      </c>
      <c r="C52" s="270" t="s">
        <v>157</v>
      </c>
      <c r="D52" s="48"/>
      <c r="E52" s="49"/>
      <c r="F52" s="49"/>
      <c r="G52" s="49">
        <v>4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97"/>
      <c r="AB52" s="98"/>
      <c r="AC52" s="50">
        <f>SUM(D52:Z52)</f>
        <v>4</v>
      </c>
      <c r="AD52" s="120">
        <v>112.33</v>
      </c>
      <c r="AE52" s="100">
        <f>SUM(AC52:AD52)</f>
        <v>116.33</v>
      </c>
      <c r="AF52" s="97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50">
        <f>SUM(AF52:BB52)</f>
        <v>0</v>
      </c>
      <c r="BD52" s="99">
        <v>111.28</v>
      </c>
      <c r="BE52" s="100">
        <f>SUM(BC52:BD52)</f>
        <v>111.28</v>
      </c>
      <c r="BF52" s="100">
        <f>SUM(AE52)</f>
        <v>116.33</v>
      </c>
      <c r="BG52" s="101">
        <f>SUM(BE52:BF52)</f>
        <v>227.61</v>
      </c>
      <c r="BH52" s="226">
        <v>1</v>
      </c>
      <c r="BI52" s="18"/>
    </row>
    <row r="53" spans="1:120" ht="20.100000000000001" customHeight="1" x14ac:dyDescent="0.25">
      <c r="A53" s="212" t="s">
        <v>76</v>
      </c>
      <c r="B53" s="213" t="s">
        <v>77</v>
      </c>
      <c r="C53" s="198" t="s">
        <v>78</v>
      </c>
      <c r="D53" s="61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121"/>
      <c r="AB53" s="122"/>
      <c r="AC53" s="53">
        <f>SUM(D53:Z53)</f>
        <v>0</v>
      </c>
      <c r="AD53" s="108">
        <v>115.43</v>
      </c>
      <c r="AE53" s="96">
        <f>SUM(AC53:AD53)</f>
        <v>115.43</v>
      </c>
      <c r="AF53" s="106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>
        <f>SUM(AF53:BB53)</f>
        <v>0</v>
      </c>
      <c r="BD53" s="108">
        <v>112.61</v>
      </c>
      <c r="BE53" s="96">
        <f>SUM(BC53:BD53)</f>
        <v>112.61</v>
      </c>
      <c r="BF53" s="96">
        <f>SUM(AE53)</f>
        <v>115.43</v>
      </c>
      <c r="BG53" s="104">
        <f>SUM(BE53:BF53)</f>
        <v>228.04000000000002</v>
      </c>
      <c r="BH53" s="227">
        <v>2</v>
      </c>
      <c r="BI53" s="18"/>
    </row>
    <row r="54" spans="1:120" ht="20.100000000000001" customHeight="1" x14ac:dyDescent="0.25">
      <c r="A54" s="182" t="s">
        <v>73</v>
      </c>
      <c r="B54" s="185" t="s">
        <v>74</v>
      </c>
      <c r="C54" s="195" t="s">
        <v>75</v>
      </c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106"/>
      <c r="AB54" s="107"/>
      <c r="AC54" s="53">
        <f>SUM(D54:Z54)</f>
        <v>0</v>
      </c>
      <c r="AD54" s="74">
        <v>117.96</v>
      </c>
      <c r="AE54" s="96">
        <f>SUM(AC54:AD54)</f>
        <v>117.96</v>
      </c>
      <c r="AF54" s="106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>
        <v>4</v>
      </c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>
        <f>SUM(AF54:BB54)</f>
        <v>4</v>
      </c>
      <c r="BD54" s="108">
        <v>114.61</v>
      </c>
      <c r="BE54" s="96">
        <f>SUM(BC54:BD54)</f>
        <v>118.61</v>
      </c>
      <c r="BF54" s="96">
        <f>SUM(AE54)</f>
        <v>117.96</v>
      </c>
      <c r="BG54" s="104">
        <f>SUM(BE54:BF54)</f>
        <v>236.57</v>
      </c>
      <c r="BH54" s="227">
        <v>3</v>
      </c>
      <c r="BI54" s="18"/>
    </row>
    <row r="55" spans="1:120" ht="20.100000000000001" customHeight="1" x14ac:dyDescent="0.25">
      <c r="A55" s="182">
        <v>3845</v>
      </c>
      <c r="B55" s="196" t="s">
        <v>82</v>
      </c>
      <c r="C55" s="197" t="s">
        <v>83</v>
      </c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>
        <v>4</v>
      </c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142"/>
      <c r="AB55" s="143"/>
      <c r="AC55" s="66">
        <f>SUM(D55:Z55)</f>
        <v>4</v>
      </c>
      <c r="AD55" s="144">
        <v>116.75</v>
      </c>
      <c r="AE55" s="145">
        <f>SUM(AC55:AD55)</f>
        <v>120.75</v>
      </c>
      <c r="AF55" s="146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>
        <v>4</v>
      </c>
      <c r="AV55" s="67"/>
      <c r="AW55" s="67"/>
      <c r="AX55" s="67"/>
      <c r="AY55" s="67"/>
      <c r="AZ55" s="67"/>
      <c r="BA55" s="67"/>
      <c r="BB55" s="67"/>
      <c r="BC55" s="53">
        <f>SUM(AF55:BB55)</f>
        <v>4</v>
      </c>
      <c r="BD55" s="108">
        <v>112.53</v>
      </c>
      <c r="BE55" s="145">
        <f>SUM(BC55:BD55)</f>
        <v>116.53</v>
      </c>
      <c r="BF55" s="145">
        <f>SUM(AE55)</f>
        <v>120.75</v>
      </c>
      <c r="BG55" s="147">
        <f>SUM(BE55:BF55)</f>
        <v>237.28</v>
      </c>
      <c r="BH55" s="227">
        <v>4</v>
      </c>
      <c r="BI55" s="18"/>
    </row>
    <row r="56" spans="1:120" ht="20.100000000000001" customHeight="1" x14ac:dyDescent="0.25">
      <c r="A56" s="194">
        <v>4479</v>
      </c>
      <c r="B56" s="185" t="s">
        <v>86</v>
      </c>
      <c r="C56" s="195" t="s">
        <v>81</v>
      </c>
      <c r="D56" s="61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121"/>
      <c r="AB56" s="122"/>
      <c r="AC56" s="53">
        <f>SUM(D56:Z56)</f>
        <v>0</v>
      </c>
      <c r="AD56" s="74">
        <v>120.68</v>
      </c>
      <c r="AE56" s="96">
        <f>SUM(AC56:AD56)</f>
        <v>120.68</v>
      </c>
      <c r="AF56" s="106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3">
        <f>SUM(AF56:BB56)</f>
        <v>0</v>
      </c>
      <c r="BD56" s="108">
        <v>118.6</v>
      </c>
      <c r="BE56" s="96">
        <f>SUM(BC56:BD56)</f>
        <v>118.6</v>
      </c>
      <c r="BF56" s="96">
        <f>SUM(AE56)</f>
        <v>120.68</v>
      </c>
      <c r="BG56" s="104">
        <f>SUM(BE56:BF56)</f>
        <v>239.28</v>
      </c>
      <c r="BH56" s="227">
        <v>5</v>
      </c>
      <c r="BI56" s="18"/>
    </row>
    <row r="57" spans="1:120" ht="20.100000000000001" customHeight="1" x14ac:dyDescent="0.25">
      <c r="A57" s="199" t="s">
        <v>79</v>
      </c>
      <c r="B57" s="192" t="s">
        <v>80</v>
      </c>
      <c r="C57" s="193" t="s">
        <v>81</v>
      </c>
      <c r="D57" s="51"/>
      <c r="E57" s="52"/>
      <c r="F57" s="52"/>
      <c r="G57" s="52"/>
      <c r="H57" s="52">
        <v>4</v>
      </c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106"/>
      <c r="AB57" s="107"/>
      <c r="AC57" s="53">
        <f>SUM(D57:Z57)</f>
        <v>4</v>
      </c>
      <c r="AD57" s="74">
        <v>117.45</v>
      </c>
      <c r="AE57" s="96">
        <f>SUM(AC57:AD57)</f>
        <v>121.45</v>
      </c>
      <c r="AF57" s="106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3">
        <f>SUM(AF57:BB57)</f>
        <v>0</v>
      </c>
      <c r="BD57" s="108">
        <v>120.51</v>
      </c>
      <c r="BE57" s="96">
        <f>SUM(BC57:BD57)</f>
        <v>120.51</v>
      </c>
      <c r="BF57" s="96">
        <f>SUM(AE57)</f>
        <v>121.45</v>
      </c>
      <c r="BG57" s="104">
        <f>SUM(BE57:BF57)</f>
        <v>241.96</v>
      </c>
      <c r="BH57" s="227">
        <v>6</v>
      </c>
    </row>
    <row r="58" spans="1:120" ht="20.100000000000001" customHeight="1" x14ac:dyDescent="0.25">
      <c r="A58" s="242" t="s">
        <v>69</v>
      </c>
      <c r="B58" s="240" t="s">
        <v>176</v>
      </c>
      <c r="C58" s="241" t="s">
        <v>157</v>
      </c>
      <c r="D58" s="51"/>
      <c r="E58" s="52">
        <v>4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106"/>
      <c r="AB58" s="107"/>
      <c r="AC58" s="53">
        <f>SUM(D58:Z58)</f>
        <v>4</v>
      </c>
      <c r="AD58" s="74">
        <v>118.6</v>
      </c>
      <c r="AE58" s="96">
        <f>SUM(AC58:AD58)</f>
        <v>122.6</v>
      </c>
      <c r="AF58" s="106"/>
      <c r="AG58" s="52"/>
      <c r="AH58" s="52"/>
      <c r="AI58" s="52">
        <v>4</v>
      </c>
      <c r="AJ58" s="52"/>
      <c r="AK58" s="52"/>
      <c r="AL58" s="52"/>
      <c r="AM58" s="52"/>
      <c r="AN58" s="52"/>
      <c r="AO58" s="52"/>
      <c r="AP58" s="52"/>
      <c r="AQ58" s="52">
        <v>4</v>
      </c>
      <c r="AR58" s="52"/>
      <c r="AS58" s="52">
        <v>4</v>
      </c>
      <c r="AT58" s="52"/>
      <c r="AU58" s="52"/>
      <c r="AV58" s="52"/>
      <c r="AW58" s="52"/>
      <c r="AX58" s="52"/>
      <c r="AY58" s="52"/>
      <c r="AZ58" s="52"/>
      <c r="BA58" s="52"/>
      <c r="BB58" s="52"/>
      <c r="BC58" s="53">
        <f>SUM(AF58:BB58)</f>
        <v>12</v>
      </c>
      <c r="BD58" s="108">
        <v>112.25</v>
      </c>
      <c r="BE58" s="96">
        <f>SUM(BC58:BD58)</f>
        <v>124.25</v>
      </c>
      <c r="BF58" s="96">
        <f>SUM(AE58)</f>
        <v>122.6</v>
      </c>
      <c r="BG58" s="104">
        <f>SUM(BE58:BF58)</f>
        <v>246.85</v>
      </c>
      <c r="BH58" s="105">
        <v>7</v>
      </c>
    </row>
    <row r="59" spans="1:120" ht="20.100000000000001" customHeight="1" x14ac:dyDescent="0.25">
      <c r="A59" s="199" t="s">
        <v>93</v>
      </c>
      <c r="B59" s="200" t="s">
        <v>94</v>
      </c>
      <c r="C59" s="198" t="s">
        <v>95</v>
      </c>
      <c r="D59" s="61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121"/>
      <c r="AB59" s="122"/>
      <c r="AC59" s="53">
        <f>SUM(D59:Z59)</f>
        <v>0</v>
      </c>
      <c r="AD59" s="74">
        <v>127.96</v>
      </c>
      <c r="AE59" s="96">
        <f>SUM(AC59:AD59)</f>
        <v>127.96</v>
      </c>
      <c r="AF59" s="106"/>
      <c r="AG59" s="52"/>
      <c r="AH59" s="52"/>
      <c r="AI59" s="52"/>
      <c r="AJ59" s="52">
        <v>4</v>
      </c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>
        <f>SUM(AF59:BB59)</f>
        <v>4</v>
      </c>
      <c r="BD59" s="108">
        <v>123.29</v>
      </c>
      <c r="BE59" s="96">
        <f>SUM(BC59:BD59)</f>
        <v>127.29</v>
      </c>
      <c r="BF59" s="96">
        <f>SUM(AE59)</f>
        <v>127.96</v>
      </c>
      <c r="BG59" s="104">
        <f>SUM(BE59:BF59)</f>
        <v>255.25</v>
      </c>
      <c r="BH59" s="105">
        <v>8</v>
      </c>
    </row>
    <row r="60" spans="1:120" ht="20.100000000000001" customHeight="1" x14ac:dyDescent="0.25">
      <c r="A60" s="242">
        <v>4638</v>
      </c>
      <c r="B60" s="240" t="s">
        <v>158</v>
      </c>
      <c r="C60" s="241" t="s">
        <v>157</v>
      </c>
      <c r="D60" s="51"/>
      <c r="E60" s="52"/>
      <c r="F60" s="52"/>
      <c r="G60" s="52">
        <v>4</v>
      </c>
      <c r="H60" s="52"/>
      <c r="I60" s="52"/>
      <c r="J60" s="52"/>
      <c r="K60" s="52"/>
      <c r="L60" s="52"/>
      <c r="M60" s="52"/>
      <c r="N60" s="52"/>
      <c r="O60" s="52">
        <v>4</v>
      </c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106"/>
      <c r="AB60" s="107"/>
      <c r="AC60" s="53">
        <f>SUM(D60:Z60)</f>
        <v>8</v>
      </c>
      <c r="AD60" s="74">
        <v>126.36</v>
      </c>
      <c r="AE60" s="96">
        <f>SUM(AC60:AD60)</f>
        <v>134.36000000000001</v>
      </c>
      <c r="AF60" s="106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3">
        <f>SUM(AF60:BB60)</f>
        <v>0</v>
      </c>
      <c r="BD60" s="108">
        <v>124.49</v>
      </c>
      <c r="BE60" s="96">
        <f>SUM(BC60:BD60)</f>
        <v>124.49</v>
      </c>
      <c r="BF60" s="96">
        <f>SUM(AE60)</f>
        <v>134.36000000000001</v>
      </c>
      <c r="BG60" s="104">
        <f>SUM(BE60:BF60)</f>
        <v>258.85000000000002</v>
      </c>
      <c r="BH60" s="105">
        <v>9</v>
      </c>
    </row>
    <row r="61" spans="1:120" ht="20.100000000000001" customHeight="1" x14ac:dyDescent="0.25">
      <c r="A61" s="199">
        <v>4791</v>
      </c>
      <c r="B61" s="192" t="s">
        <v>88</v>
      </c>
      <c r="C61" s="193" t="s">
        <v>189</v>
      </c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106"/>
      <c r="AB61" s="107"/>
      <c r="AC61" s="53">
        <f>SUM(D61:Z61)</f>
        <v>0</v>
      </c>
      <c r="AD61" s="74">
        <v>131.28</v>
      </c>
      <c r="AE61" s="96">
        <f>SUM(AC61:AD61)</f>
        <v>131.28</v>
      </c>
      <c r="AF61" s="106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>
        <v>4</v>
      </c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3">
        <f>SUM(AF61:BB61)</f>
        <v>4</v>
      </c>
      <c r="BD61" s="108">
        <v>124.8</v>
      </c>
      <c r="BE61" s="96">
        <f>SUM(BC61:BD61)</f>
        <v>128.80000000000001</v>
      </c>
      <c r="BF61" s="96">
        <f>SUM(AE61)</f>
        <v>131.28</v>
      </c>
      <c r="BG61" s="104">
        <f>SUM(BE61:BF61)</f>
        <v>260.08000000000004</v>
      </c>
      <c r="BH61" s="105">
        <v>10</v>
      </c>
    </row>
    <row r="62" spans="1:120" ht="20.100000000000001" customHeight="1" x14ac:dyDescent="0.25">
      <c r="A62" s="182">
        <v>310</v>
      </c>
      <c r="B62" s="183" t="s">
        <v>89</v>
      </c>
      <c r="C62" s="197" t="s">
        <v>90</v>
      </c>
      <c r="D62" s="61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121"/>
      <c r="AB62" s="122"/>
      <c r="AC62" s="53">
        <f>SUM(D62:Z62)</f>
        <v>0</v>
      </c>
      <c r="AD62" s="74">
        <v>130.41</v>
      </c>
      <c r="AE62" s="96">
        <f>SUM(AC62:AD62)</f>
        <v>130.41</v>
      </c>
      <c r="AF62" s="106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>
        <v>4</v>
      </c>
      <c r="AV62" s="52"/>
      <c r="AW62" s="52"/>
      <c r="AX62" s="52"/>
      <c r="AY62" s="52"/>
      <c r="AZ62" s="52"/>
      <c r="BA62" s="52"/>
      <c r="BB62" s="52"/>
      <c r="BC62" s="53">
        <f>SUM(AF62:BB62)</f>
        <v>4</v>
      </c>
      <c r="BD62" s="108">
        <v>126.93</v>
      </c>
      <c r="BE62" s="96">
        <f>SUM(BC62:BD62)</f>
        <v>130.93</v>
      </c>
      <c r="BF62" s="96">
        <f>SUM(AE62)</f>
        <v>130.41</v>
      </c>
      <c r="BG62" s="104">
        <f>SUM(BE62:BF62)</f>
        <v>261.34000000000003</v>
      </c>
      <c r="BH62" s="105">
        <v>11</v>
      </c>
    </row>
    <row r="63" spans="1:120" ht="20.100000000000001" customHeight="1" x14ac:dyDescent="0.25">
      <c r="A63" s="182">
        <v>2123</v>
      </c>
      <c r="B63" s="185" t="s">
        <v>96</v>
      </c>
      <c r="C63" s="195" t="s">
        <v>97</v>
      </c>
      <c r="D63" s="61"/>
      <c r="E63" s="57"/>
      <c r="F63" s="57"/>
      <c r="G63" s="57"/>
      <c r="H63" s="57"/>
      <c r="I63" s="57"/>
      <c r="J63" s="57"/>
      <c r="K63" s="57"/>
      <c r="L63" s="57">
        <v>4</v>
      </c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121"/>
      <c r="AB63" s="122"/>
      <c r="AC63" s="53">
        <f>SUM(D63:Z63)</f>
        <v>4</v>
      </c>
      <c r="AD63" s="74">
        <v>130.27000000000001</v>
      </c>
      <c r="AE63" s="96">
        <f>SUM(AC63:AD63)</f>
        <v>134.27000000000001</v>
      </c>
      <c r="AF63" s="106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>
        <v>4</v>
      </c>
      <c r="AT63" s="52"/>
      <c r="AU63" s="52"/>
      <c r="AV63" s="52"/>
      <c r="AW63" s="52"/>
      <c r="AX63" s="52"/>
      <c r="AY63" s="52"/>
      <c r="AZ63" s="52"/>
      <c r="BA63" s="52"/>
      <c r="BB63" s="52"/>
      <c r="BC63" s="53">
        <f>SUM(AF63:BB63)</f>
        <v>4</v>
      </c>
      <c r="BD63" s="108">
        <v>128.91</v>
      </c>
      <c r="BE63" s="96">
        <f>SUM(BC63:BD63)</f>
        <v>132.91</v>
      </c>
      <c r="BF63" s="96">
        <f>SUM(AE63)</f>
        <v>134.27000000000001</v>
      </c>
      <c r="BG63" s="104">
        <f>SUM(BE63:BF63)</f>
        <v>267.18</v>
      </c>
      <c r="BH63" s="105">
        <v>12</v>
      </c>
    </row>
    <row r="64" spans="1:120" ht="20.100000000000001" customHeight="1" x14ac:dyDescent="0.25">
      <c r="A64" s="202">
        <v>4777</v>
      </c>
      <c r="B64" s="185" t="s">
        <v>91</v>
      </c>
      <c r="C64" s="195" t="s">
        <v>48</v>
      </c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106"/>
      <c r="AB64" s="107"/>
      <c r="AC64" s="53">
        <f>SUM(D64:Z64)</f>
        <v>0</v>
      </c>
      <c r="AD64" s="74">
        <v>133.93</v>
      </c>
      <c r="AE64" s="96">
        <f>SUM(AC64:AD64)</f>
        <v>133.93</v>
      </c>
      <c r="AF64" s="106"/>
      <c r="AG64" s="52">
        <v>4</v>
      </c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>
        <v>4</v>
      </c>
      <c r="AV64" s="52"/>
      <c r="AW64" s="52"/>
      <c r="AX64" s="52"/>
      <c r="AY64" s="52"/>
      <c r="AZ64" s="52"/>
      <c r="BA64" s="52"/>
      <c r="BB64" s="52"/>
      <c r="BC64" s="53">
        <f>SUM(AF64:BB64)</f>
        <v>8</v>
      </c>
      <c r="BD64" s="108">
        <v>127.52</v>
      </c>
      <c r="BE64" s="96">
        <f>SUM(BC64:BD64)</f>
        <v>135.51999999999998</v>
      </c>
      <c r="BF64" s="96">
        <f>SUM(AE64)</f>
        <v>133.93</v>
      </c>
      <c r="BG64" s="104">
        <f>SUM(BE64:BF64)</f>
        <v>269.45</v>
      </c>
      <c r="BH64" s="105">
        <v>13</v>
      </c>
    </row>
    <row r="65" spans="1:60" ht="20.100000000000001" customHeight="1" x14ac:dyDescent="0.25">
      <c r="A65" s="242">
        <v>3626</v>
      </c>
      <c r="B65" s="240" t="s">
        <v>187</v>
      </c>
      <c r="C65" s="241" t="s">
        <v>103</v>
      </c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106"/>
      <c r="AB65" s="107"/>
      <c r="AC65" s="53">
        <f>SUM(D65:Z65)</f>
        <v>0</v>
      </c>
      <c r="AD65" s="74">
        <v>130.47</v>
      </c>
      <c r="AE65" s="96">
        <f>SUM(AC65:AD65)</f>
        <v>130.47</v>
      </c>
      <c r="AF65" s="106"/>
      <c r="AG65" s="52">
        <v>4</v>
      </c>
      <c r="AH65" s="52"/>
      <c r="AI65" s="52">
        <v>4</v>
      </c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3">
        <f>SUM(AF65:BB65)</f>
        <v>8</v>
      </c>
      <c r="BD65" s="108">
        <v>135.46</v>
      </c>
      <c r="BE65" s="96">
        <f>SUM(BC65:BD65)</f>
        <v>143.46</v>
      </c>
      <c r="BF65" s="96">
        <f>SUM(AE65)</f>
        <v>130.47</v>
      </c>
      <c r="BG65" s="104">
        <f>SUM(BE65:BF65)</f>
        <v>273.93</v>
      </c>
      <c r="BH65" s="105">
        <v>14</v>
      </c>
    </row>
    <row r="66" spans="1:60" ht="20.100000000000001" customHeight="1" x14ac:dyDescent="0.25">
      <c r="A66" s="191">
        <v>3805</v>
      </c>
      <c r="B66" s="192" t="s">
        <v>87</v>
      </c>
      <c r="C66" s="193" t="s">
        <v>66</v>
      </c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106"/>
      <c r="AB66" s="107"/>
      <c r="AC66" s="53">
        <f>SUM(D66:Z66)</f>
        <v>4</v>
      </c>
      <c r="AD66" s="74">
        <v>138.46</v>
      </c>
      <c r="AE66" s="96">
        <f>SUM(AC66:AD66)</f>
        <v>142.46</v>
      </c>
      <c r="AF66" s="106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3">
        <f>SUM(AF66:BB66)</f>
        <v>0</v>
      </c>
      <c r="BD66" s="108">
        <v>135.9</v>
      </c>
      <c r="BE66" s="96">
        <f>SUM(BC66:BD66)</f>
        <v>135.9</v>
      </c>
      <c r="BF66" s="96">
        <f>SUM(AE66)</f>
        <v>142.46</v>
      </c>
      <c r="BG66" s="104">
        <f>SUM(BE66:BF66)</f>
        <v>278.36</v>
      </c>
      <c r="BH66" s="105">
        <v>15</v>
      </c>
    </row>
    <row r="67" spans="1:60" ht="20.100000000000001" customHeight="1" x14ac:dyDescent="0.25">
      <c r="A67" s="194">
        <v>1811</v>
      </c>
      <c r="B67" s="276" t="s">
        <v>92</v>
      </c>
      <c r="C67" s="195" t="s">
        <v>33</v>
      </c>
      <c r="D67" s="61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>
        <v>4</v>
      </c>
      <c r="S67" s="57"/>
      <c r="T67" s="57"/>
      <c r="U67" s="57"/>
      <c r="V67" s="57"/>
      <c r="W67" s="57"/>
      <c r="X67" s="57"/>
      <c r="Y67" s="57"/>
      <c r="Z67" s="57">
        <v>4</v>
      </c>
      <c r="AA67" s="121"/>
      <c r="AB67" s="122"/>
      <c r="AC67" s="53">
        <f>SUM(D67:Z67)</f>
        <v>8</v>
      </c>
      <c r="AD67" s="74">
        <v>132.84</v>
      </c>
      <c r="AE67" s="96">
        <f>SUM(AC67:AD67)</f>
        <v>140.84</v>
      </c>
      <c r="AF67" s="106"/>
      <c r="AG67" s="52"/>
      <c r="AH67" s="52">
        <v>4</v>
      </c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>
        <v>4</v>
      </c>
      <c r="AT67" s="52"/>
      <c r="AU67" s="52"/>
      <c r="AV67" s="52"/>
      <c r="AW67" s="52"/>
      <c r="AX67" s="52"/>
      <c r="AY67" s="52"/>
      <c r="AZ67" s="52"/>
      <c r="BA67" s="52"/>
      <c r="BB67" s="52"/>
      <c r="BC67" s="53">
        <f>SUM(AF67:BB67)</f>
        <v>8</v>
      </c>
      <c r="BD67" s="108">
        <v>129.52000000000001</v>
      </c>
      <c r="BE67" s="96">
        <f>SUM(BC67:BD67)</f>
        <v>137.52000000000001</v>
      </c>
      <c r="BF67" s="96">
        <f>SUM(AE67)</f>
        <v>140.84</v>
      </c>
      <c r="BG67" s="104">
        <f>SUM(BE67:BF67)</f>
        <v>278.36</v>
      </c>
      <c r="BH67" s="105">
        <v>16</v>
      </c>
    </row>
    <row r="68" spans="1:60" ht="20.100000000000001" customHeight="1" x14ac:dyDescent="0.25">
      <c r="A68" s="199">
        <v>4020</v>
      </c>
      <c r="B68" s="201" t="s">
        <v>84</v>
      </c>
      <c r="C68" s="198" t="s">
        <v>85</v>
      </c>
      <c r="D68" s="54"/>
      <c r="E68" s="55">
        <v>4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>
        <v>4</v>
      </c>
      <c r="R68" s="55"/>
      <c r="S68" s="55"/>
      <c r="T68" s="55"/>
      <c r="U68" s="55"/>
      <c r="V68" s="55">
        <v>14</v>
      </c>
      <c r="W68" s="55"/>
      <c r="X68" s="55"/>
      <c r="Y68" s="55"/>
      <c r="Z68" s="55"/>
      <c r="AA68" s="110"/>
      <c r="AB68" s="111"/>
      <c r="AC68" s="53">
        <f>SUM(D68:Z68)</f>
        <v>22</v>
      </c>
      <c r="AD68" s="74">
        <v>128.66999999999999</v>
      </c>
      <c r="AE68" s="96">
        <f>SUM(AC68:AD68)</f>
        <v>150.66999999999999</v>
      </c>
      <c r="AF68" s="110"/>
      <c r="AG68" s="55"/>
      <c r="AH68" s="55"/>
      <c r="AI68" s="55"/>
      <c r="AJ68" s="55"/>
      <c r="AK68" s="55">
        <v>4</v>
      </c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>
        <v>4</v>
      </c>
      <c r="BC68" s="53">
        <f>SUM(AF68:BB68)</f>
        <v>8</v>
      </c>
      <c r="BD68" s="108">
        <v>123</v>
      </c>
      <c r="BE68" s="96">
        <f>SUM(BC68:BD68)</f>
        <v>131</v>
      </c>
      <c r="BF68" s="96">
        <f>SUM(AE68)</f>
        <v>150.66999999999999</v>
      </c>
      <c r="BG68" s="104">
        <f>SUM(BE68:BF68)</f>
        <v>281.66999999999996</v>
      </c>
      <c r="BH68" s="105">
        <v>17</v>
      </c>
    </row>
    <row r="69" spans="1:60" ht="20.100000000000001" customHeight="1" x14ac:dyDescent="0.25">
      <c r="A69" s="202">
        <v>3447</v>
      </c>
      <c r="B69" s="185" t="s">
        <v>106</v>
      </c>
      <c r="C69" s="195" t="s">
        <v>101</v>
      </c>
      <c r="D69" s="61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121"/>
      <c r="AB69" s="122"/>
      <c r="AC69" s="53">
        <f>SUM(D69:Z69)</f>
        <v>0</v>
      </c>
      <c r="AD69" s="74">
        <v>139.32</v>
      </c>
      <c r="AE69" s="96">
        <f>SUM(AC69:AD69)</f>
        <v>139.32</v>
      </c>
      <c r="AF69" s="106"/>
      <c r="AG69" s="52"/>
      <c r="AH69" s="52"/>
      <c r="AI69" s="52"/>
      <c r="AJ69" s="52"/>
      <c r="AK69" s="52"/>
      <c r="AL69" s="52">
        <v>4</v>
      </c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3">
        <f>SUM(AF69:BB69)</f>
        <v>4</v>
      </c>
      <c r="BD69" s="108">
        <v>138.82</v>
      </c>
      <c r="BE69" s="96">
        <f>SUM(BC69:BD69)</f>
        <v>142.82</v>
      </c>
      <c r="BF69" s="96">
        <f>SUM(AE69)</f>
        <v>139.32</v>
      </c>
      <c r="BG69" s="104">
        <f>SUM(BE69:BF69)</f>
        <v>282.14</v>
      </c>
      <c r="BH69" s="105">
        <v>18</v>
      </c>
    </row>
    <row r="70" spans="1:60" ht="20.100000000000001" customHeight="1" x14ac:dyDescent="0.25">
      <c r="A70" s="182">
        <v>1616</v>
      </c>
      <c r="B70" s="184" t="s">
        <v>100</v>
      </c>
      <c r="C70" s="195" t="s">
        <v>101</v>
      </c>
      <c r="D70" s="61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>
        <v>4</v>
      </c>
      <c r="P70" s="57">
        <v>4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121"/>
      <c r="AB70" s="122"/>
      <c r="AC70" s="53">
        <f>SUM(D70:Z70)</f>
        <v>8</v>
      </c>
      <c r="AD70" s="74">
        <v>138.46</v>
      </c>
      <c r="AE70" s="96">
        <f>SUM(AC70:AD70)</f>
        <v>146.46</v>
      </c>
      <c r="AF70" s="106"/>
      <c r="AG70" s="52">
        <v>4</v>
      </c>
      <c r="AH70" s="52"/>
      <c r="AI70" s="52"/>
      <c r="AJ70" s="52"/>
      <c r="AK70" s="52"/>
      <c r="AL70" s="52"/>
      <c r="AM70" s="52"/>
      <c r="AN70" s="52"/>
      <c r="AO70" s="52"/>
      <c r="AP70" s="52"/>
      <c r="AQ70" s="52">
        <v>4</v>
      </c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3">
        <f>SUM(AF70:BB70)</f>
        <v>8</v>
      </c>
      <c r="BD70" s="108">
        <v>133.86000000000001</v>
      </c>
      <c r="BE70" s="96">
        <f>SUM(BC70:BD70)</f>
        <v>141.86000000000001</v>
      </c>
      <c r="BF70" s="96">
        <f>SUM(AE70)</f>
        <v>146.46</v>
      </c>
      <c r="BG70" s="104">
        <f>SUM(BE70:BF70)</f>
        <v>288.32000000000005</v>
      </c>
      <c r="BH70" s="105">
        <v>19</v>
      </c>
    </row>
    <row r="71" spans="1:60" ht="20.100000000000001" customHeight="1" x14ac:dyDescent="0.25">
      <c r="A71" s="267">
        <v>4962</v>
      </c>
      <c r="B71" s="269" t="s">
        <v>98</v>
      </c>
      <c r="C71" s="272" t="s">
        <v>99</v>
      </c>
      <c r="D71" s="61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>
        <v>20</v>
      </c>
      <c r="U71" s="57"/>
      <c r="V71" s="57"/>
      <c r="W71" s="57"/>
      <c r="X71" s="57"/>
      <c r="Y71" s="57"/>
      <c r="Z71" s="57"/>
      <c r="AA71" s="121"/>
      <c r="AB71" s="122"/>
      <c r="AC71" s="53">
        <f>SUM(D71:Z71)</f>
        <v>20</v>
      </c>
      <c r="AD71" s="74">
        <v>151.13999999999999</v>
      </c>
      <c r="AE71" s="96">
        <f>SUM(AC71:AD71)</f>
        <v>171.14</v>
      </c>
      <c r="AF71" s="106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>
        <f>SUM(AF71:BB71)</f>
        <v>0</v>
      </c>
      <c r="BD71" s="74">
        <v>135.91999999999999</v>
      </c>
      <c r="BE71" s="96">
        <f>SUM(BC71:BD71)</f>
        <v>135.91999999999999</v>
      </c>
      <c r="BF71" s="96">
        <f>SUM(AE71)</f>
        <v>171.14</v>
      </c>
      <c r="BG71" s="104">
        <f>SUM(BE71:BF71)</f>
        <v>307.05999999999995</v>
      </c>
      <c r="BH71" s="105">
        <v>20</v>
      </c>
    </row>
    <row r="72" spans="1:60" ht="20.100000000000001" customHeight="1" x14ac:dyDescent="0.25">
      <c r="A72" s="182">
        <v>2065</v>
      </c>
      <c r="B72" s="183" t="s">
        <v>102</v>
      </c>
      <c r="C72" s="197" t="s">
        <v>103</v>
      </c>
      <c r="D72" s="68"/>
      <c r="E72" s="69"/>
      <c r="F72" s="69"/>
      <c r="G72" s="69"/>
      <c r="H72" s="69"/>
      <c r="I72" s="69"/>
      <c r="J72" s="69">
        <v>4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148"/>
      <c r="AB72" s="149"/>
      <c r="AC72" s="53">
        <f>SUM(D72:Z72)</f>
        <v>4</v>
      </c>
      <c r="AD72" s="74">
        <v>164.83</v>
      </c>
      <c r="AE72" s="96">
        <f>SUM(AC72:AD72)</f>
        <v>168.83</v>
      </c>
      <c r="AF72" s="110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>
        <v>4</v>
      </c>
      <c r="AR72" s="55"/>
      <c r="AS72" s="55"/>
      <c r="AT72" s="55"/>
      <c r="AU72" s="55"/>
      <c r="AV72" s="55"/>
      <c r="AW72" s="55"/>
      <c r="AX72" s="55"/>
      <c r="AY72" s="55"/>
      <c r="AZ72" s="70"/>
      <c r="BA72" s="55"/>
      <c r="BB72" s="55"/>
      <c r="BC72" s="53">
        <f>SUM(AF72:BB72)</f>
        <v>4</v>
      </c>
      <c r="BD72" s="108">
        <v>148.72999999999999</v>
      </c>
      <c r="BE72" s="96">
        <f>SUM(BC72:BD72)</f>
        <v>152.72999999999999</v>
      </c>
      <c r="BF72" s="96">
        <f>SUM(AE72)</f>
        <v>168.83</v>
      </c>
      <c r="BG72" s="104">
        <f>SUM(BE72:BF72)</f>
        <v>321.56</v>
      </c>
      <c r="BH72" s="105">
        <v>21</v>
      </c>
    </row>
    <row r="73" spans="1:60" ht="20.100000000000001" customHeight="1" x14ac:dyDescent="0.25">
      <c r="A73" s="182">
        <v>5063</v>
      </c>
      <c r="B73" s="196" t="s">
        <v>104</v>
      </c>
      <c r="C73" s="197" t="s">
        <v>105</v>
      </c>
      <c r="D73" s="54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>
        <v>4</v>
      </c>
      <c r="P73" s="55"/>
      <c r="Q73" s="55">
        <v>4</v>
      </c>
      <c r="R73" s="55"/>
      <c r="S73" s="55"/>
      <c r="T73" s="55"/>
      <c r="U73" s="55"/>
      <c r="V73" s="55"/>
      <c r="W73" s="55"/>
      <c r="X73" s="55"/>
      <c r="Y73" s="55"/>
      <c r="Z73" s="55"/>
      <c r="AA73" s="110"/>
      <c r="AB73" s="111"/>
      <c r="AC73" s="53">
        <f>SUM(D73:Z73)</f>
        <v>8</v>
      </c>
      <c r="AD73" s="74">
        <v>170.35</v>
      </c>
      <c r="AE73" s="96">
        <f>SUM(AC73:AD73)</f>
        <v>178.35</v>
      </c>
      <c r="AF73" s="110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3">
        <f>SUM(AF73:BB73)</f>
        <v>0</v>
      </c>
      <c r="BD73" s="108">
        <v>163.47999999999999</v>
      </c>
      <c r="BE73" s="96">
        <f>SUM(BC73:BD73)</f>
        <v>163.47999999999999</v>
      </c>
      <c r="BF73" s="96">
        <f>SUM(AE73)</f>
        <v>178.35</v>
      </c>
      <c r="BG73" s="104">
        <f>SUM(BE73:BF73)</f>
        <v>341.83</v>
      </c>
      <c r="BH73" s="105">
        <v>22</v>
      </c>
    </row>
    <row r="74" spans="1:60" ht="20.100000000000001" customHeight="1" x14ac:dyDescent="0.25">
      <c r="A74" s="239">
        <v>1138</v>
      </c>
      <c r="B74" s="240" t="s">
        <v>180</v>
      </c>
      <c r="C74" s="241" t="s">
        <v>103</v>
      </c>
      <c r="D74" s="54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110"/>
      <c r="AB74" s="111"/>
      <c r="AC74" s="53">
        <f>SUM(D74:Z74)</f>
        <v>0</v>
      </c>
      <c r="AD74" s="74">
        <v>170.57</v>
      </c>
      <c r="AE74" s="96">
        <f>SUM(AC74:AD74)</f>
        <v>170.57</v>
      </c>
      <c r="AF74" s="110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3">
        <f>SUM(AF74:BB74)</f>
        <v>0</v>
      </c>
      <c r="BD74" s="108">
        <v>175.88</v>
      </c>
      <c r="BE74" s="96">
        <f>SUM(BC74:BD74)</f>
        <v>175.88</v>
      </c>
      <c r="BF74" s="96">
        <f>SUM(AE74)</f>
        <v>170.57</v>
      </c>
      <c r="BG74" s="104">
        <f>SUM(BE74:BF74)</f>
        <v>346.45</v>
      </c>
      <c r="BH74" s="105">
        <v>23</v>
      </c>
    </row>
    <row r="75" spans="1:60" ht="20.100000000000001" customHeight="1" x14ac:dyDescent="0.25">
      <c r="A75" s="251">
        <v>3869</v>
      </c>
      <c r="B75" s="252" t="s">
        <v>182</v>
      </c>
      <c r="C75" s="253" t="s">
        <v>181</v>
      </c>
      <c r="D75" s="68"/>
      <c r="E75" s="69"/>
      <c r="F75" s="69"/>
      <c r="G75" s="69"/>
      <c r="H75" s="69">
        <v>4</v>
      </c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>
        <v>4</v>
      </c>
      <c r="T75" s="69"/>
      <c r="U75" s="69"/>
      <c r="V75" s="69"/>
      <c r="W75" s="69"/>
      <c r="X75" s="69"/>
      <c r="Y75" s="69"/>
      <c r="Z75" s="69"/>
      <c r="AA75" s="148"/>
      <c r="AB75" s="149"/>
      <c r="AC75" s="53">
        <f>SUM(D75:Z75)</f>
        <v>8</v>
      </c>
      <c r="AD75" s="74">
        <v>179.04</v>
      </c>
      <c r="AE75" s="96">
        <f>SUM(AC75:AD75)</f>
        <v>187.04</v>
      </c>
      <c r="AF75" s="110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3">
        <f>SUM(AF75:BB75)</f>
        <v>0</v>
      </c>
      <c r="BD75" s="74">
        <v>166.33</v>
      </c>
      <c r="BE75" s="96">
        <f>SUM(BC75:BD75)</f>
        <v>166.33</v>
      </c>
      <c r="BF75" s="96">
        <f>SUM(AE75)</f>
        <v>187.04</v>
      </c>
      <c r="BG75" s="104">
        <f>SUM(BE75:BF75)</f>
        <v>353.37</v>
      </c>
      <c r="BH75" s="105">
        <v>24</v>
      </c>
    </row>
    <row r="76" spans="1:60" ht="20.100000000000001" customHeight="1" x14ac:dyDescent="0.25">
      <c r="A76" s="182">
        <v>5187</v>
      </c>
      <c r="B76" s="196" t="s">
        <v>107</v>
      </c>
      <c r="C76" s="197" t="s">
        <v>108</v>
      </c>
      <c r="D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>
        <v>4</v>
      </c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>
        <v>4</v>
      </c>
      <c r="AA76" s="148"/>
      <c r="AB76" s="149"/>
      <c r="AC76" s="53">
        <f>SUM(D76:Z76)</f>
        <v>8</v>
      </c>
      <c r="AD76" s="74">
        <v>193.98</v>
      </c>
      <c r="AE76" s="96">
        <f>SUM(AC76:AD76)</f>
        <v>201.98</v>
      </c>
      <c r="AF76" s="110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3">
        <f>SUM(AF76:BB76)</f>
        <v>0</v>
      </c>
      <c r="BD76" s="108">
        <v>177.01</v>
      </c>
      <c r="BE76" s="96">
        <f>SUM(BC76:BD76)</f>
        <v>177.01</v>
      </c>
      <c r="BF76" s="96">
        <f>SUM(AE76)</f>
        <v>201.98</v>
      </c>
      <c r="BG76" s="104">
        <f>SUM(BE76:BF76)</f>
        <v>378.99</v>
      </c>
      <c r="BH76" s="105">
        <v>25</v>
      </c>
    </row>
    <row r="77" spans="1:60" ht="20.100000000000001" customHeight="1" x14ac:dyDescent="0.25">
      <c r="A77" s="277" t="s">
        <v>179</v>
      </c>
      <c r="B77" s="278" t="s">
        <v>178</v>
      </c>
      <c r="C77" s="271" t="s">
        <v>48</v>
      </c>
      <c r="D77" s="54"/>
      <c r="E77" s="55"/>
      <c r="F77" s="55">
        <v>4</v>
      </c>
      <c r="G77" s="55">
        <v>4</v>
      </c>
      <c r="H77" s="55"/>
      <c r="I77" s="55"/>
      <c r="J77" s="55"/>
      <c r="K77" s="55"/>
      <c r="L77" s="55">
        <v>4</v>
      </c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110"/>
      <c r="AB77" s="111"/>
      <c r="AC77" s="53">
        <f>SUM(D77:Z77)</f>
        <v>12</v>
      </c>
      <c r="AD77" s="74">
        <v>162.16</v>
      </c>
      <c r="AE77" s="96">
        <f>SUM(AC77:AD77)</f>
        <v>174.16</v>
      </c>
      <c r="AF77" s="110"/>
      <c r="AG77" s="55"/>
      <c r="AH77" s="55"/>
      <c r="AI77" s="55"/>
      <c r="AJ77" s="55"/>
      <c r="AK77" s="55"/>
      <c r="AL77" s="55">
        <v>24</v>
      </c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3">
        <f>SUM(AF77:BB77)</f>
        <v>24</v>
      </c>
      <c r="BD77" s="108">
        <v>187.89</v>
      </c>
      <c r="BE77" s="96">
        <f>SUM(BC77:BD77)</f>
        <v>211.89</v>
      </c>
      <c r="BF77" s="96">
        <f>SUM(AE77)</f>
        <v>174.16</v>
      </c>
      <c r="BG77" s="104">
        <f>SUM(BE77:BF77)</f>
        <v>386.04999999999995</v>
      </c>
      <c r="BH77" s="105">
        <v>26</v>
      </c>
    </row>
    <row r="78" spans="1:60" ht="20.100000000000001" customHeight="1" thickBot="1" x14ac:dyDescent="0.3">
      <c r="A78" s="254"/>
      <c r="B78" s="255"/>
      <c r="C78" s="256"/>
      <c r="D78" s="62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124"/>
      <c r="AB78" s="125"/>
      <c r="AC78" s="60">
        <f t="shared" ref="AC78" si="18">SUM(D78:Z78)</f>
        <v>0</v>
      </c>
      <c r="AD78" s="75"/>
      <c r="AE78" s="117">
        <f t="shared" ref="AE78" si="19">SUM(AC78:AD78)</f>
        <v>0</v>
      </c>
      <c r="AF78" s="126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>
        <f t="shared" ref="BC78" si="20">SUM(AF78:BB78)</f>
        <v>0</v>
      </c>
      <c r="BD78" s="75"/>
      <c r="BE78" s="117">
        <f t="shared" ref="BE78" si="21">SUM(BC78:BD78)</f>
        <v>0</v>
      </c>
      <c r="BF78" s="117">
        <f t="shared" ref="BF78" si="22">SUM(AE78)</f>
        <v>0</v>
      </c>
      <c r="BG78" s="118">
        <f t="shared" ref="BG78" si="23">SUM(BE78:BF78)</f>
        <v>0</v>
      </c>
      <c r="BH78" s="119"/>
    </row>
    <row r="79" spans="1:60" ht="33" customHeight="1" thickTop="1" thickBot="1" x14ac:dyDescent="0.3">
      <c r="A79" s="4"/>
      <c r="B79" s="4"/>
      <c r="C79" s="1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3"/>
      <c r="AB79" s="128"/>
      <c r="AC79" s="129"/>
      <c r="AD79" s="129"/>
      <c r="AE79" s="130"/>
      <c r="AF79" s="123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9"/>
      <c r="BD79" s="129"/>
      <c r="BE79" s="130"/>
      <c r="BF79" s="130"/>
      <c r="BG79" s="131"/>
      <c r="BH79" s="132"/>
    </row>
    <row r="80" spans="1:60" s="22" customFormat="1" ht="22.5" customHeight="1" thickBot="1" x14ac:dyDescent="0.4">
      <c r="A80" s="23"/>
      <c r="B80" s="20" t="s">
        <v>7</v>
      </c>
      <c r="C80" s="24"/>
      <c r="D80" s="133" t="s">
        <v>2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4"/>
      <c r="AB80" s="134"/>
      <c r="AC80" s="135"/>
      <c r="AD80" s="135"/>
      <c r="AE80" s="136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5"/>
      <c r="BD80" s="135"/>
      <c r="BE80" s="136"/>
      <c r="BF80" s="136"/>
      <c r="BG80" s="137"/>
      <c r="BH80" s="138"/>
    </row>
    <row r="81" spans="1:61" ht="130.5" customHeight="1" thickBot="1" x14ac:dyDescent="0.3">
      <c r="A81" s="95" t="s">
        <v>19</v>
      </c>
      <c r="B81" s="95" t="s">
        <v>20</v>
      </c>
      <c r="C81" s="95" t="s">
        <v>0</v>
      </c>
      <c r="D81" s="87"/>
      <c r="E81" s="87">
        <v>1</v>
      </c>
      <c r="F81" s="87">
        <v>2</v>
      </c>
      <c r="G81" s="87">
        <v>3</v>
      </c>
      <c r="H81" s="87">
        <v>4</v>
      </c>
      <c r="I81" s="87">
        <v>5</v>
      </c>
      <c r="J81" s="87" t="s">
        <v>21</v>
      </c>
      <c r="K81" s="87" t="s">
        <v>22</v>
      </c>
      <c r="L81" s="87" t="s">
        <v>23</v>
      </c>
      <c r="M81" s="87" t="s">
        <v>24</v>
      </c>
      <c r="N81" s="87" t="s">
        <v>25</v>
      </c>
      <c r="O81" s="87">
        <v>7</v>
      </c>
      <c r="P81" s="87">
        <v>8</v>
      </c>
      <c r="Q81" s="87">
        <v>9</v>
      </c>
      <c r="R81" s="87">
        <v>10</v>
      </c>
      <c r="S81" s="87">
        <v>11</v>
      </c>
      <c r="T81" s="87" t="s">
        <v>26</v>
      </c>
      <c r="U81" s="87" t="s">
        <v>27</v>
      </c>
      <c r="V81" s="87" t="s">
        <v>28</v>
      </c>
      <c r="W81" s="87" t="s">
        <v>29</v>
      </c>
      <c r="X81" s="87" t="s">
        <v>30</v>
      </c>
      <c r="Y81" s="87">
        <v>13</v>
      </c>
      <c r="Z81" s="87">
        <v>14</v>
      </c>
      <c r="AA81" s="87" t="s">
        <v>0</v>
      </c>
      <c r="AB81" s="87" t="s">
        <v>1</v>
      </c>
      <c r="AC81" s="93" t="s">
        <v>12</v>
      </c>
      <c r="AD81" s="93" t="s">
        <v>16</v>
      </c>
      <c r="AE81" s="94" t="s">
        <v>17</v>
      </c>
      <c r="AF81" s="92"/>
      <c r="AG81" s="87">
        <v>1</v>
      </c>
      <c r="AH81" s="87">
        <v>2</v>
      </c>
      <c r="AI81" s="87">
        <v>3</v>
      </c>
      <c r="AJ81" s="87">
        <v>4</v>
      </c>
      <c r="AK81" s="87">
        <v>5</v>
      </c>
      <c r="AL81" s="87" t="s">
        <v>21</v>
      </c>
      <c r="AM81" s="87" t="s">
        <v>22</v>
      </c>
      <c r="AN81" s="87" t="s">
        <v>23</v>
      </c>
      <c r="AO81" s="87" t="s">
        <v>24</v>
      </c>
      <c r="AP81" s="87" t="s">
        <v>25</v>
      </c>
      <c r="AQ81" s="87">
        <v>7</v>
      </c>
      <c r="AR81" s="87">
        <v>8</v>
      </c>
      <c r="AS81" s="87">
        <v>9</v>
      </c>
      <c r="AT81" s="87">
        <v>10</v>
      </c>
      <c r="AU81" s="87">
        <v>11</v>
      </c>
      <c r="AV81" s="87" t="s">
        <v>26</v>
      </c>
      <c r="AW81" s="87" t="s">
        <v>27</v>
      </c>
      <c r="AX81" s="87" t="s">
        <v>28</v>
      </c>
      <c r="AY81" s="87" t="s">
        <v>29</v>
      </c>
      <c r="AZ81" s="87" t="s">
        <v>30</v>
      </c>
      <c r="BA81" s="87">
        <v>13</v>
      </c>
      <c r="BB81" s="87">
        <v>14</v>
      </c>
      <c r="BC81" s="88" t="s">
        <v>3</v>
      </c>
      <c r="BD81" s="88" t="s">
        <v>13</v>
      </c>
      <c r="BE81" s="89" t="s">
        <v>18</v>
      </c>
      <c r="BF81" s="89" t="s">
        <v>14</v>
      </c>
      <c r="BG81" s="90" t="s">
        <v>15</v>
      </c>
      <c r="BH81" s="91" t="s">
        <v>11</v>
      </c>
      <c r="BI81" s="6"/>
    </row>
    <row r="82" spans="1:61" s="6" customFormat="1" ht="18.75" customHeight="1" thickTop="1" x14ac:dyDescent="0.25">
      <c r="A82" s="206" t="s">
        <v>109</v>
      </c>
      <c r="B82" s="207" t="s">
        <v>110</v>
      </c>
      <c r="C82" s="208" t="s">
        <v>85</v>
      </c>
      <c r="D82" s="71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>
        <v>4</v>
      </c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150"/>
      <c r="AB82" s="151"/>
      <c r="AC82" s="50">
        <f>SUM(D82:Z82)</f>
        <v>4</v>
      </c>
      <c r="AD82" s="120">
        <v>134.88</v>
      </c>
      <c r="AE82" s="100">
        <f>SUM(AC82:AD82)</f>
        <v>138.88</v>
      </c>
      <c r="AF82" s="97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>
        <v>4</v>
      </c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50">
        <f>SUM(AF82:BB82)</f>
        <v>4</v>
      </c>
      <c r="BD82" s="120">
        <v>133.94</v>
      </c>
      <c r="BE82" s="100">
        <f>SUM(BC82:BD82)</f>
        <v>137.94</v>
      </c>
      <c r="BF82" s="100">
        <f>SUM(AE82)</f>
        <v>138.88</v>
      </c>
      <c r="BG82" s="101">
        <f>SUM(BE82:BF82)</f>
        <v>276.82</v>
      </c>
      <c r="BH82" s="226">
        <v>1</v>
      </c>
    </row>
    <row r="83" spans="1:61" s="6" customFormat="1" ht="18.75" customHeight="1" x14ac:dyDescent="0.25">
      <c r="A83" s="182" t="s">
        <v>114</v>
      </c>
      <c r="B83" s="185" t="s">
        <v>115</v>
      </c>
      <c r="C83" s="195" t="s">
        <v>40</v>
      </c>
      <c r="D83" s="73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>
        <v>4</v>
      </c>
      <c r="AA83" s="146"/>
      <c r="AB83" s="152"/>
      <c r="AC83" s="53">
        <f>SUM(D83:Z83)</f>
        <v>4</v>
      </c>
      <c r="AD83" s="108">
        <v>144.57</v>
      </c>
      <c r="AE83" s="96">
        <f>SUM(AC83:AD83)</f>
        <v>148.57</v>
      </c>
      <c r="AF83" s="146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>
        <v>4</v>
      </c>
      <c r="BC83" s="53">
        <f>SUM(AF83:BB83)</f>
        <v>4</v>
      </c>
      <c r="BD83" s="154">
        <v>139.44999999999999</v>
      </c>
      <c r="BE83" s="96">
        <f>SUM(BC83:BD83)</f>
        <v>143.44999999999999</v>
      </c>
      <c r="BF83" s="96">
        <f>SUM(AE83)</f>
        <v>148.57</v>
      </c>
      <c r="BG83" s="104">
        <f>SUM(BE83:BF83)</f>
        <v>292.02</v>
      </c>
      <c r="BH83" s="230">
        <v>2</v>
      </c>
      <c r="BI83" s="18"/>
    </row>
    <row r="84" spans="1:61" s="6" customFormat="1" ht="18.75" customHeight="1" x14ac:dyDescent="0.25">
      <c r="A84" s="182">
        <v>3765</v>
      </c>
      <c r="B84" s="196" t="s">
        <v>111</v>
      </c>
      <c r="C84" s="197" t="s">
        <v>112</v>
      </c>
      <c r="D84" s="73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146"/>
      <c r="AB84" s="152"/>
      <c r="AC84" s="53">
        <f>SUM(D84:Z84)</f>
        <v>0</v>
      </c>
      <c r="AD84" s="74">
        <v>157.75</v>
      </c>
      <c r="AE84" s="96">
        <f>SUM(AC84:AD84)</f>
        <v>157.75</v>
      </c>
      <c r="AF84" s="146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53">
        <f>SUM(AF84:BB84)</f>
        <v>0</v>
      </c>
      <c r="BD84" s="144">
        <v>148.35</v>
      </c>
      <c r="BE84" s="112">
        <f>SUM(BC84:BD84)</f>
        <v>148.35</v>
      </c>
      <c r="BF84" s="112">
        <f>SUM(AE84)</f>
        <v>157.75</v>
      </c>
      <c r="BG84" s="114">
        <f>SUM(BE84:BF84)</f>
        <v>306.10000000000002</v>
      </c>
      <c r="BH84" s="230">
        <v>3</v>
      </c>
      <c r="BI84" s="18"/>
    </row>
    <row r="85" spans="1:61" s="6" customFormat="1" ht="18.75" customHeight="1" x14ac:dyDescent="0.25">
      <c r="A85" s="182">
        <v>534</v>
      </c>
      <c r="B85" s="196" t="s">
        <v>113</v>
      </c>
      <c r="C85" s="197" t="s">
        <v>58</v>
      </c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142"/>
      <c r="AB85" s="143"/>
      <c r="AC85" s="53">
        <f>SUM(D85:Z85)</f>
        <v>0</v>
      </c>
      <c r="AD85" s="74">
        <v>149.21</v>
      </c>
      <c r="AE85" s="96">
        <f>SUM(AC85:AD85)</f>
        <v>149.21</v>
      </c>
      <c r="AF85" s="146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>
        <v>4</v>
      </c>
      <c r="AT85" s="67"/>
      <c r="AU85" s="67">
        <v>4</v>
      </c>
      <c r="AV85" s="67"/>
      <c r="AW85" s="67"/>
      <c r="AX85" s="67"/>
      <c r="AY85" s="67"/>
      <c r="AZ85" s="67"/>
      <c r="BA85" s="67"/>
      <c r="BB85" s="67">
        <v>4</v>
      </c>
      <c r="BC85" s="53">
        <f>SUM(AF85:BB85)</f>
        <v>12</v>
      </c>
      <c r="BD85" s="144">
        <v>145.24</v>
      </c>
      <c r="BE85" s="96">
        <f>SUM(BC85:BD85)</f>
        <v>157.24</v>
      </c>
      <c r="BF85" s="96">
        <f>SUM(AE85)</f>
        <v>149.21</v>
      </c>
      <c r="BG85" s="104">
        <f>SUM(BE85:BF85)</f>
        <v>306.45000000000005</v>
      </c>
      <c r="BH85" s="153">
        <v>4</v>
      </c>
    </row>
    <row r="86" spans="1:61" s="6" customFormat="1" ht="18.75" customHeight="1" x14ac:dyDescent="0.25">
      <c r="A86" s="182" t="s">
        <v>118</v>
      </c>
      <c r="B86" s="185" t="s">
        <v>119</v>
      </c>
      <c r="C86" s="195" t="s">
        <v>105</v>
      </c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>
        <v>4</v>
      </c>
      <c r="S86" s="52"/>
      <c r="T86" s="52"/>
      <c r="U86" s="52"/>
      <c r="V86" s="52"/>
      <c r="W86" s="52"/>
      <c r="X86" s="52"/>
      <c r="Y86" s="52"/>
      <c r="Z86" s="52"/>
      <c r="AA86" s="106"/>
      <c r="AB86" s="107"/>
      <c r="AC86" s="53">
        <f>SUM(D86:Z86)</f>
        <v>4</v>
      </c>
      <c r="AD86" s="74">
        <v>156.36000000000001</v>
      </c>
      <c r="AE86" s="96">
        <f>SUM(AC86:AD86)</f>
        <v>160.36000000000001</v>
      </c>
      <c r="AF86" s="106"/>
      <c r="AG86" s="52">
        <v>4</v>
      </c>
      <c r="AH86" s="52"/>
      <c r="AI86" s="52"/>
      <c r="AJ86" s="52"/>
      <c r="AK86" s="52"/>
      <c r="AL86" s="52"/>
      <c r="AM86" s="52"/>
      <c r="AN86" s="52"/>
      <c r="AO86" s="52"/>
      <c r="AP86" s="52"/>
      <c r="AQ86" s="52">
        <v>4</v>
      </c>
      <c r="AR86" s="52"/>
      <c r="AS86" s="52"/>
      <c r="AT86" s="52"/>
      <c r="AU86" s="52">
        <v>4</v>
      </c>
      <c r="AV86" s="52"/>
      <c r="AW86" s="52"/>
      <c r="AX86" s="52"/>
      <c r="AY86" s="52"/>
      <c r="AZ86" s="52"/>
      <c r="BA86" s="52"/>
      <c r="BB86" s="52"/>
      <c r="BC86" s="53">
        <f>SUM(AF86:BB86)</f>
        <v>12</v>
      </c>
      <c r="BD86" s="108">
        <v>154.16999999999999</v>
      </c>
      <c r="BE86" s="96">
        <f>SUM(BC86:BD86)</f>
        <v>166.17</v>
      </c>
      <c r="BF86" s="96">
        <f>SUM(AE86)</f>
        <v>160.36000000000001</v>
      </c>
      <c r="BG86" s="104">
        <f>SUM(BE86:BF86)</f>
        <v>326.52999999999997</v>
      </c>
      <c r="BH86" s="105">
        <v>5</v>
      </c>
    </row>
    <row r="87" spans="1:61" s="6" customFormat="1" ht="18.75" customHeight="1" x14ac:dyDescent="0.25">
      <c r="A87" s="182">
        <v>2045</v>
      </c>
      <c r="B87" s="183" t="s">
        <v>121</v>
      </c>
      <c r="C87" s="197" t="s">
        <v>58</v>
      </c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106"/>
      <c r="AB87" s="107"/>
      <c r="AC87" s="53">
        <f>SUM(D87:Z87)</f>
        <v>0</v>
      </c>
      <c r="AD87" s="74">
        <v>160.69999999999999</v>
      </c>
      <c r="AE87" s="96">
        <f>SUM(AC87:AD87)</f>
        <v>160.69999999999999</v>
      </c>
      <c r="AF87" s="106"/>
      <c r="AG87" s="52">
        <v>4</v>
      </c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>
        <v>4</v>
      </c>
      <c r="AT87" s="52"/>
      <c r="AU87" s="52">
        <v>4</v>
      </c>
      <c r="AV87" s="52"/>
      <c r="AW87" s="52"/>
      <c r="AX87" s="52"/>
      <c r="AY87" s="52"/>
      <c r="AZ87" s="52"/>
      <c r="BA87" s="52"/>
      <c r="BB87" s="52"/>
      <c r="BC87" s="53">
        <f>SUM(AF87:BB87)</f>
        <v>12</v>
      </c>
      <c r="BD87" s="108">
        <v>156.16999999999999</v>
      </c>
      <c r="BE87" s="96">
        <f>SUM(BC87:BD87)</f>
        <v>168.17</v>
      </c>
      <c r="BF87" s="96">
        <f>SUM(AE87)</f>
        <v>160.69999999999999</v>
      </c>
      <c r="BG87" s="104">
        <f>SUM(BE87:BF87)</f>
        <v>328.87</v>
      </c>
      <c r="BH87" s="105">
        <v>6</v>
      </c>
    </row>
    <row r="88" spans="1:61" s="6" customFormat="1" ht="18.75" customHeight="1" x14ac:dyDescent="0.25">
      <c r="A88" s="182">
        <v>40</v>
      </c>
      <c r="B88" s="183" t="s">
        <v>116</v>
      </c>
      <c r="C88" s="197" t="s">
        <v>117</v>
      </c>
      <c r="D88" s="51"/>
      <c r="E88" s="52">
        <v>4</v>
      </c>
      <c r="F88" s="52"/>
      <c r="G88" s="52"/>
      <c r="H88" s="52"/>
      <c r="I88" s="52"/>
      <c r="J88" s="52">
        <v>4</v>
      </c>
      <c r="K88" s="52"/>
      <c r="L88" s="52"/>
      <c r="M88" s="52"/>
      <c r="N88" s="52"/>
      <c r="O88" s="52"/>
      <c r="P88" s="52"/>
      <c r="Q88" s="52"/>
      <c r="R88" s="52">
        <v>4</v>
      </c>
      <c r="S88" s="52"/>
      <c r="T88" s="52"/>
      <c r="U88" s="52"/>
      <c r="V88" s="52">
        <v>4</v>
      </c>
      <c r="W88" s="52"/>
      <c r="X88" s="52"/>
      <c r="Y88" s="52"/>
      <c r="Z88" s="52"/>
      <c r="AA88" s="106"/>
      <c r="AB88" s="107"/>
      <c r="AC88" s="53">
        <f>SUM(D88:Z88)</f>
        <v>16</v>
      </c>
      <c r="AD88" s="74">
        <v>154.71</v>
      </c>
      <c r="AE88" s="96">
        <f>SUM(AC88:AD88)</f>
        <v>170.71</v>
      </c>
      <c r="AF88" s="106"/>
      <c r="AG88" s="52">
        <v>4</v>
      </c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>
        <v>4</v>
      </c>
      <c r="BC88" s="53">
        <f>SUM(AF88:BB88)</f>
        <v>8</v>
      </c>
      <c r="BD88" s="74">
        <v>153.47999999999999</v>
      </c>
      <c r="BE88" s="96">
        <f>SUM(BC88:BD88)</f>
        <v>161.47999999999999</v>
      </c>
      <c r="BF88" s="96">
        <f>SUM(AE88)</f>
        <v>170.71</v>
      </c>
      <c r="BG88" s="104">
        <f>SUM(BE88:BF88)</f>
        <v>332.19</v>
      </c>
      <c r="BH88" s="105">
        <v>7</v>
      </c>
    </row>
    <row r="89" spans="1:61" s="6" customFormat="1" ht="18.75" customHeight="1" x14ac:dyDescent="0.25">
      <c r="A89" s="233" t="s">
        <v>161</v>
      </c>
      <c r="B89" s="234" t="s">
        <v>160</v>
      </c>
      <c r="C89" s="238" t="s">
        <v>159</v>
      </c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106"/>
      <c r="AB89" s="107"/>
      <c r="AC89" s="53">
        <f>SUM(D89:Z89)</f>
        <v>0</v>
      </c>
      <c r="AD89" s="74">
        <v>179.78</v>
      </c>
      <c r="AE89" s="96">
        <f>SUM(AC89:AD89)</f>
        <v>179.78</v>
      </c>
      <c r="AF89" s="106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>
        <v>4</v>
      </c>
      <c r="AU89" s="52"/>
      <c r="AV89" s="52"/>
      <c r="AW89" s="52"/>
      <c r="AX89" s="52"/>
      <c r="AY89" s="52"/>
      <c r="AZ89" s="52"/>
      <c r="BA89" s="52"/>
      <c r="BB89" s="52"/>
      <c r="BC89" s="53">
        <f>SUM(AF89:BB89)</f>
        <v>4</v>
      </c>
      <c r="BD89" s="74">
        <v>164.13</v>
      </c>
      <c r="BE89" s="96">
        <f>SUM(BC89:BD89)</f>
        <v>168.13</v>
      </c>
      <c r="BF89" s="96">
        <f>SUM(AE89)</f>
        <v>179.78</v>
      </c>
      <c r="BG89" s="104">
        <f>SUM(BE89:BF89)</f>
        <v>347.90999999999997</v>
      </c>
      <c r="BH89" s="105">
        <v>8</v>
      </c>
    </row>
    <row r="90" spans="1:61" s="6" customFormat="1" ht="18.75" customHeight="1" x14ac:dyDescent="0.25">
      <c r="A90" s="182">
        <v>5288</v>
      </c>
      <c r="B90" s="196" t="s">
        <v>120</v>
      </c>
      <c r="C90" s="197" t="s">
        <v>44</v>
      </c>
      <c r="D90" s="51"/>
      <c r="E90" s="52">
        <v>4</v>
      </c>
      <c r="F90" s="52"/>
      <c r="G90" s="52"/>
      <c r="H90" s="52"/>
      <c r="I90" s="52"/>
      <c r="J90" s="52"/>
      <c r="K90" s="52"/>
      <c r="L90" s="52"/>
      <c r="M90" s="52"/>
      <c r="N90" s="52"/>
      <c r="O90" s="52">
        <v>4</v>
      </c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106"/>
      <c r="AB90" s="107"/>
      <c r="AC90" s="53">
        <f>SUM(D90:Z90)</f>
        <v>8</v>
      </c>
      <c r="AD90" s="74">
        <v>179.98</v>
      </c>
      <c r="AE90" s="96">
        <f>SUM(AC90:AD90)</f>
        <v>187.98</v>
      </c>
      <c r="AF90" s="106"/>
      <c r="AG90" s="52">
        <v>4</v>
      </c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3">
        <f>SUM(AF90:BB90)</f>
        <v>4</v>
      </c>
      <c r="BD90" s="108">
        <v>170.15</v>
      </c>
      <c r="BE90" s="96">
        <f>SUM(BC90:BD90)</f>
        <v>174.15</v>
      </c>
      <c r="BF90" s="96">
        <f>SUM(AE90)</f>
        <v>187.98</v>
      </c>
      <c r="BG90" s="104">
        <f>SUM(BE90:BF90)</f>
        <v>362.13</v>
      </c>
      <c r="BH90" s="105">
        <v>9</v>
      </c>
    </row>
    <row r="91" spans="1:61" s="6" customFormat="1" ht="18.75" customHeight="1" thickBot="1" x14ac:dyDescent="0.3">
      <c r="A91" s="217"/>
      <c r="B91" s="215"/>
      <c r="C91" s="216"/>
      <c r="D91" s="58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126"/>
      <c r="AB91" s="141"/>
      <c r="AC91" s="60">
        <f t="shared" ref="AC91" si="24">SUM(D91:Z91)</f>
        <v>0</v>
      </c>
      <c r="AD91" s="75"/>
      <c r="AE91" s="117">
        <f t="shared" ref="AE91" si="25">SUM(AC91:AD91)</f>
        <v>0</v>
      </c>
      <c r="AF91" s="126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0">
        <f t="shared" ref="BC91" si="26">SUM(AF91:BB91)</f>
        <v>0</v>
      </c>
      <c r="BD91" s="155"/>
      <c r="BE91" s="117">
        <f t="shared" ref="BE91" si="27">SUM(BC91:BD91)</f>
        <v>0</v>
      </c>
      <c r="BF91" s="117">
        <f>SUM(AE91)</f>
        <v>0</v>
      </c>
      <c r="BG91" s="118">
        <f t="shared" ref="BG91" si="28">SUM(BE91:BF91)</f>
        <v>0</v>
      </c>
      <c r="BH91" s="119"/>
    </row>
    <row r="92" spans="1:61" ht="33.75" customHeight="1" thickTop="1" thickBot="1" x14ac:dyDescent="0.3">
      <c r="B92" s="11"/>
      <c r="C92" s="11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3"/>
      <c r="AB92" s="128"/>
      <c r="AC92" s="129"/>
      <c r="AD92" s="129"/>
      <c r="AE92" s="130"/>
      <c r="AF92" s="123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9"/>
      <c r="BD92" s="129"/>
      <c r="BE92" s="130"/>
      <c r="BF92" s="130"/>
      <c r="BG92" s="131"/>
      <c r="BH92" s="132"/>
    </row>
    <row r="93" spans="1:61" s="22" customFormat="1" ht="18.75" customHeight="1" thickBot="1" x14ac:dyDescent="0.4">
      <c r="A93" s="19"/>
      <c r="B93" s="20" t="s">
        <v>8</v>
      </c>
      <c r="C93" s="20"/>
      <c r="D93" s="133" t="s">
        <v>2</v>
      </c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4"/>
      <c r="AB93" s="134"/>
      <c r="AC93" s="135"/>
      <c r="AD93" s="135"/>
      <c r="AE93" s="136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5"/>
      <c r="BD93" s="135"/>
      <c r="BE93" s="136"/>
      <c r="BF93" s="136"/>
      <c r="BG93" s="137"/>
      <c r="BH93" s="138"/>
    </row>
    <row r="94" spans="1:61" ht="130.5" customHeight="1" thickBot="1" x14ac:dyDescent="0.3">
      <c r="A94" s="95" t="s">
        <v>19</v>
      </c>
      <c r="B94" s="95" t="s">
        <v>20</v>
      </c>
      <c r="C94" s="95" t="s">
        <v>0</v>
      </c>
      <c r="D94" s="87"/>
      <c r="E94" s="87">
        <v>1</v>
      </c>
      <c r="F94" s="87">
        <v>2</v>
      </c>
      <c r="G94" s="87">
        <v>3</v>
      </c>
      <c r="H94" s="87">
        <v>4</v>
      </c>
      <c r="I94" s="87">
        <v>5</v>
      </c>
      <c r="J94" s="87" t="s">
        <v>21</v>
      </c>
      <c r="K94" s="87" t="s">
        <v>22</v>
      </c>
      <c r="L94" s="87" t="s">
        <v>23</v>
      </c>
      <c r="M94" s="87" t="s">
        <v>24</v>
      </c>
      <c r="N94" s="87" t="s">
        <v>25</v>
      </c>
      <c r="O94" s="87">
        <v>7</v>
      </c>
      <c r="P94" s="87">
        <v>8</v>
      </c>
      <c r="Q94" s="87">
        <v>9</v>
      </c>
      <c r="R94" s="87">
        <v>10</v>
      </c>
      <c r="S94" s="87">
        <v>11</v>
      </c>
      <c r="T94" s="87" t="s">
        <v>26</v>
      </c>
      <c r="U94" s="87" t="s">
        <v>27</v>
      </c>
      <c r="V94" s="87" t="s">
        <v>28</v>
      </c>
      <c r="W94" s="87" t="s">
        <v>29</v>
      </c>
      <c r="X94" s="87" t="s">
        <v>30</v>
      </c>
      <c r="Y94" s="87">
        <v>13</v>
      </c>
      <c r="Z94" s="87">
        <v>14</v>
      </c>
      <c r="AA94" s="87" t="s">
        <v>0</v>
      </c>
      <c r="AB94" s="87" t="s">
        <v>1</v>
      </c>
      <c r="AC94" s="93" t="s">
        <v>12</v>
      </c>
      <c r="AD94" s="93" t="s">
        <v>16</v>
      </c>
      <c r="AE94" s="94" t="s">
        <v>17</v>
      </c>
      <c r="AF94" s="92"/>
      <c r="AG94" s="87">
        <v>1</v>
      </c>
      <c r="AH94" s="87">
        <v>2</v>
      </c>
      <c r="AI94" s="87">
        <v>3</v>
      </c>
      <c r="AJ94" s="87">
        <v>4</v>
      </c>
      <c r="AK94" s="87">
        <v>5</v>
      </c>
      <c r="AL94" s="87" t="s">
        <v>21</v>
      </c>
      <c r="AM94" s="87" t="s">
        <v>22</v>
      </c>
      <c r="AN94" s="87" t="s">
        <v>23</v>
      </c>
      <c r="AO94" s="87" t="s">
        <v>24</v>
      </c>
      <c r="AP94" s="87" t="s">
        <v>25</v>
      </c>
      <c r="AQ94" s="87">
        <v>7</v>
      </c>
      <c r="AR94" s="87">
        <v>8</v>
      </c>
      <c r="AS94" s="87">
        <v>9</v>
      </c>
      <c r="AT94" s="87">
        <v>10</v>
      </c>
      <c r="AU94" s="87">
        <v>11</v>
      </c>
      <c r="AV94" s="87" t="s">
        <v>26</v>
      </c>
      <c r="AW94" s="87" t="s">
        <v>27</v>
      </c>
      <c r="AX94" s="87" t="s">
        <v>28</v>
      </c>
      <c r="AY94" s="87" t="s">
        <v>29</v>
      </c>
      <c r="AZ94" s="87" t="s">
        <v>30</v>
      </c>
      <c r="BA94" s="87">
        <v>13</v>
      </c>
      <c r="BB94" s="87">
        <v>14</v>
      </c>
      <c r="BC94" s="88" t="s">
        <v>3</v>
      </c>
      <c r="BD94" s="88" t="s">
        <v>13</v>
      </c>
      <c r="BE94" s="89" t="s">
        <v>18</v>
      </c>
      <c r="BF94" s="89" t="s">
        <v>14</v>
      </c>
      <c r="BG94" s="90" t="s">
        <v>15</v>
      </c>
      <c r="BH94" s="91" t="s">
        <v>11</v>
      </c>
      <c r="BI94" s="6"/>
    </row>
    <row r="95" spans="1:61" ht="18.75" customHeight="1" thickTop="1" x14ac:dyDescent="0.25">
      <c r="A95" s="206">
        <v>4212</v>
      </c>
      <c r="B95" s="207" t="s">
        <v>122</v>
      </c>
      <c r="C95" s="208" t="s">
        <v>123</v>
      </c>
      <c r="D95" s="71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150"/>
      <c r="AB95" s="151"/>
      <c r="AC95" s="50">
        <f>SUM(D95:Z95)</f>
        <v>0</v>
      </c>
      <c r="AD95" s="50">
        <v>140.53</v>
      </c>
      <c r="AE95" s="156">
        <f>SUM(AC95:AD95)</f>
        <v>140.53</v>
      </c>
      <c r="AF95" s="150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50">
        <f>SUM(AF95:BB95)</f>
        <v>0</v>
      </c>
      <c r="BD95" s="120">
        <v>132.91999999999999</v>
      </c>
      <c r="BE95" s="100">
        <f>SUM(BC95:BD95)</f>
        <v>132.91999999999999</v>
      </c>
      <c r="BF95" s="157">
        <f>SUM(AE95)</f>
        <v>140.53</v>
      </c>
      <c r="BG95" s="158">
        <f>SUM(BE95:BF95)</f>
        <v>273.45</v>
      </c>
      <c r="BH95" s="226">
        <v>1</v>
      </c>
      <c r="BI95" s="18"/>
    </row>
    <row r="96" spans="1:61" s="9" customFormat="1" ht="18.75" customHeight="1" x14ac:dyDescent="0.25">
      <c r="A96" s="182">
        <v>2125</v>
      </c>
      <c r="B96" s="192" t="s">
        <v>124</v>
      </c>
      <c r="C96" s="193" t="s">
        <v>125</v>
      </c>
      <c r="D96" s="68"/>
      <c r="E96" s="69">
        <v>4</v>
      </c>
      <c r="F96" s="69"/>
      <c r="G96" s="69"/>
      <c r="H96" s="69"/>
      <c r="I96" s="69"/>
      <c r="J96" s="69">
        <v>4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148"/>
      <c r="AB96" s="149"/>
      <c r="AC96" s="56">
        <f>SUM(D96:Z96)</f>
        <v>8</v>
      </c>
      <c r="AD96" s="113">
        <v>147.51</v>
      </c>
      <c r="AE96" s="112">
        <f>SUM(AC96:AD96)</f>
        <v>155.51</v>
      </c>
      <c r="AF96" s="148"/>
      <c r="AG96" s="69"/>
      <c r="AH96" s="69"/>
      <c r="AI96" s="69"/>
      <c r="AJ96" s="69"/>
      <c r="AK96" s="69"/>
      <c r="AL96" s="69">
        <v>4</v>
      </c>
      <c r="AM96" s="69">
        <v>4</v>
      </c>
      <c r="AN96" s="69"/>
      <c r="AO96" s="69"/>
      <c r="AP96" s="69"/>
      <c r="AQ96" s="69"/>
      <c r="AR96" s="69">
        <v>4</v>
      </c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53">
        <f>SUM(AF96:BB96)</f>
        <v>12</v>
      </c>
      <c r="BD96" s="113">
        <v>146.52000000000001</v>
      </c>
      <c r="BE96" s="112">
        <f>SUM(BC96:BD96)</f>
        <v>158.52000000000001</v>
      </c>
      <c r="BF96" s="112">
        <f>SUM(AE96)</f>
        <v>155.51</v>
      </c>
      <c r="BG96" s="114">
        <f>SUM(BE96:BF96)</f>
        <v>314.02999999999997</v>
      </c>
      <c r="BH96" s="232">
        <v>2</v>
      </c>
      <c r="BI96" s="18"/>
    </row>
    <row r="97" spans="1:61" s="9" customFormat="1" ht="18.75" customHeight="1" x14ac:dyDescent="0.25">
      <c r="A97" s="228">
        <v>5026</v>
      </c>
      <c r="B97" s="231" t="s">
        <v>126</v>
      </c>
      <c r="C97" s="229" t="s">
        <v>127</v>
      </c>
      <c r="D97" s="68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>
        <v>4</v>
      </c>
      <c r="Q97" s="70"/>
      <c r="R97" s="69"/>
      <c r="S97" s="69">
        <v>4</v>
      </c>
      <c r="T97" s="69"/>
      <c r="U97" s="69"/>
      <c r="V97" s="69"/>
      <c r="W97" s="69"/>
      <c r="X97" s="69"/>
      <c r="Y97" s="69"/>
      <c r="Z97" s="69">
        <v>4</v>
      </c>
      <c r="AA97" s="148"/>
      <c r="AB97" s="149"/>
      <c r="AC97" s="56">
        <f>SUM(D97:Z97)</f>
        <v>12</v>
      </c>
      <c r="AD97" s="56">
        <v>159.85</v>
      </c>
      <c r="AE97" s="159">
        <f>SUM(AC97:AD97)</f>
        <v>171.85</v>
      </c>
      <c r="AF97" s="148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>
        <v>4</v>
      </c>
      <c r="AT97" s="69">
        <v>4</v>
      </c>
      <c r="AU97" s="69">
        <v>4</v>
      </c>
      <c r="AV97" s="69"/>
      <c r="AW97" s="69"/>
      <c r="AX97" s="69"/>
      <c r="AY97" s="69">
        <v>4</v>
      </c>
      <c r="AZ97" s="69"/>
      <c r="BA97" s="69"/>
      <c r="BB97" s="69"/>
      <c r="BC97" s="53">
        <f>SUM(AF97:BB97)</f>
        <v>16</v>
      </c>
      <c r="BD97" s="113">
        <v>145.25</v>
      </c>
      <c r="BE97" s="112">
        <f>SUM(BC97:BD97)</f>
        <v>161.25</v>
      </c>
      <c r="BF97" s="112">
        <f>SUM(AE97)</f>
        <v>171.85</v>
      </c>
      <c r="BG97" s="114">
        <f>SUM(BE97:BF97)</f>
        <v>333.1</v>
      </c>
      <c r="BH97" s="109">
        <v>3</v>
      </c>
      <c r="BI97" s="18"/>
    </row>
    <row r="98" spans="1:61" s="9" customFormat="1" ht="18.75" customHeight="1" x14ac:dyDescent="0.25">
      <c r="A98" s="182" t="s">
        <v>128</v>
      </c>
      <c r="B98" s="192" t="s">
        <v>129</v>
      </c>
      <c r="C98" s="193" t="s">
        <v>130</v>
      </c>
      <c r="D98" s="68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148"/>
      <c r="AB98" s="149"/>
      <c r="AC98" s="56">
        <f t="shared" ref="AC98:AC99" si="29">SUM(D98:Z98)</f>
        <v>0</v>
      </c>
      <c r="AD98" s="56">
        <v>207.97</v>
      </c>
      <c r="AE98" s="159">
        <f t="shared" ref="AE98:AE99" si="30">SUM(AC98:AD98)</f>
        <v>207.97</v>
      </c>
      <c r="AF98" s="148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53">
        <f t="shared" ref="BC98:BC99" si="31">SUM(AF98:BB98)</f>
        <v>0</v>
      </c>
      <c r="BD98" s="113">
        <v>196.37</v>
      </c>
      <c r="BE98" s="112">
        <f t="shared" ref="BE98:BE99" si="32">SUM(BC98:BD98)</f>
        <v>196.37</v>
      </c>
      <c r="BF98" s="112">
        <f t="shared" ref="BF98:BF99" si="33">SUM(AE98)</f>
        <v>207.97</v>
      </c>
      <c r="BG98" s="114">
        <f t="shared" ref="BG98:BG99" si="34">SUM(BE98:BF98)</f>
        <v>404.34000000000003</v>
      </c>
      <c r="BH98" s="109">
        <v>4</v>
      </c>
      <c r="BI98" s="18"/>
    </row>
    <row r="99" spans="1:61" s="9" customFormat="1" ht="18.75" customHeight="1" thickBot="1" x14ac:dyDescent="0.3">
      <c r="A99" s="218"/>
      <c r="B99" s="219"/>
      <c r="C99" s="22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124"/>
      <c r="AB99" s="125"/>
      <c r="AC99" s="60">
        <f t="shared" si="29"/>
        <v>0</v>
      </c>
      <c r="AD99" s="60"/>
      <c r="AE99" s="160">
        <f t="shared" si="30"/>
        <v>0</v>
      </c>
      <c r="AF99" s="124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0">
        <f t="shared" si="31"/>
        <v>0</v>
      </c>
      <c r="BD99" s="75"/>
      <c r="BE99" s="117">
        <f t="shared" si="32"/>
        <v>0</v>
      </c>
      <c r="BF99" s="117">
        <f t="shared" si="33"/>
        <v>0</v>
      </c>
      <c r="BG99" s="118">
        <f t="shared" si="34"/>
        <v>0</v>
      </c>
      <c r="BH99" s="119"/>
      <c r="BI99" s="18"/>
    </row>
    <row r="100" spans="1:61" ht="33.75" customHeight="1" thickTop="1" thickBot="1" x14ac:dyDescent="0.3">
      <c r="B100" s="11"/>
      <c r="C100" s="11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3"/>
      <c r="AB100" s="128"/>
      <c r="AC100" s="129"/>
      <c r="AD100" s="129"/>
      <c r="AE100" s="130"/>
      <c r="AF100" s="123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9"/>
      <c r="BD100" s="129"/>
      <c r="BE100" s="130"/>
      <c r="BF100" s="130"/>
      <c r="BG100" s="131"/>
      <c r="BH100" s="132"/>
    </row>
    <row r="101" spans="1:61" s="22" customFormat="1" ht="27" customHeight="1" thickBot="1" x14ac:dyDescent="0.4">
      <c r="A101" s="19"/>
      <c r="B101" s="20" t="s">
        <v>10</v>
      </c>
      <c r="C101" s="20"/>
      <c r="D101" s="133" t="s">
        <v>2</v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4"/>
      <c r="AB101" s="134"/>
      <c r="AC101" s="135"/>
      <c r="AD101" s="135"/>
      <c r="AE101" s="136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5"/>
      <c r="BD101" s="135"/>
      <c r="BE101" s="136"/>
      <c r="BF101" s="136"/>
      <c r="BG101" s="137"/>
      <c r="BH101" s="138"/>
    </row>
    <row r="102" spans="1:61" ht="130.5" customHeight="1" thickBot="1" x14ac:dyDescent="0.3">
      <c r="A102" s="95" t="s">
        <v>19</v>
      </c>
      <c r="B102" s="95" t="s">
        <v>20</v>
      </c>
      <c r="C102" s="95" t="s">
        <v>0</v>
      </c>
      <c r="D102" s="87"/>
      <c r="E102" s="87">
        <v>1</v>
      </c>
      <c r="F102" s="87">
        <v>2</v>
      </c>
      <c r="G102" s="87">
        <v>3</v>
      </c>
      <c r="H102" s="87">
        <v>4</v>
      </c>
      <c r="I102" s="87">
        <v>5</v>
      </c>
      <c r="J102" s="87" t="s">
        <v>21</v>
      </c>
      <c r="K102" s="87" t="s">
        <v>22</v>
      </c>
      <c r="L102" s="87" t="s">
        <v>23</v>
      </c>
      <c r="M102" s="87" t="s">
        <v>24</v>
      </c>
      <c r="N102" s="87" t="s">
        <v>25</v>
      </c>
      <c r="O102" s="87">
        <v>7</v>
      </c>
      <c r="P102" s="87">
        <v>8</v>
      </c>
      <c r="Q102" s="87">
        <v>9</v>
      </c>
      <c r="R102" s="87">
        <v>10</v>
      </c>
      <c r="S102" s="87">
        <v>11</v>
      </c>
      <c r="T102" s="87" t="s">
        <v>26</v>
      </c>
      <c r="U102" s="87" t="s">
        <v>27</v>
      </c>
      <c r="V102" s="87" t="s">
        <v>28</v>
      </c>
      <c r="W102" s="87" t="s">
        <v>29</v>
      </c>
      <c r="X102" s="87" t="s">
        <v>30</v>
      </c>
      <c r="Y102" s="87">
        <v>13</v>
      </c>
      <c r="Z102" s="87">
        <v>14</v>
      </c>
      <c r="AA102" s="87" t="s">
        <v>0</v>
      </c>
      <c r="AB102" s="87" t="s">
        <v>1</v>
      </c>
      <c r="AC102" s="93" t="s">
        <v>12</v>
      </c>
      <c r="AD102" s="93" t="s">
        <v>16</v>
      </c>
      <c r="AE102" s="94" t="s">
        <v>17</v>
      </c>
      <c r="AF102" s="92"/>
      <c r="AG102" s="87">
        <v>1</v>
      </c>
      <c r="AH102" s="87">
        <v>2</v>
      </c>
      <c r="AI102" s="87">
        <v>3</v>
      </c>
      <c r="AJ102" s="87">
        <v>4</v>
      </c>
      <c r="AK102" s="87">
        <v>5</v>
      </c>
      <c r="AL102" s="87" t="s">
        <v>21</v>
      </c>
      <c r="AM102" s="87" t="s">
        <v>22</v>
      </c>
      <c r="AN102" s="87" t="s">
        <v>23</v>
      </c>
      <c r="AO102" s="87" t="s">
        <v>24</v>
      </c>
      <c r="AP102" s="87" t="s">
        <v>25</v>
      </c>
      <c r="AQ102" s="87">
        <v>7</v>
      </c>
      <c r="AR102" s="87">
        <v>8</v>
      </c>
      <c r="AS102" s="87">
        <v>9</v>
      </c>
      <c r="AT102" s="87">
        <v>10</v>
      </c>
      <c r="AU102" s="87">
        <v>11</v>
      </c>
      <c r="AV102" s="87" t="s">
        <v>26</v>
      </c>
      <c r="AW102" s="87" t="s">
        <v>27</v>
      </c>
      <c r="AX102" s="87" t="s">
        <v>28</v>
      </c>
      <c r="AY102" s="87" t="s">
        <v>29</v>
      </c>
      <c r="AZ102" s="87" t="s">
        <v>30</v>
      </c>
      <c r="BA102" s="87">
        <v>13</v>
      </c>
      <c r="BB102" s="87">
        <v>14</v>
      </c>
      <c r="BC102" s="88" t="s">
        <v>3</v>
      </c>
      <c r="BD102" s="88" t="s">
        <v>13</v>
      </c>
      <c r="BE102" s="89" t="s">
        <v>18</v>
      </c>
      <c r="BF102" s="89" t="s">
        <v>14</v>
      </c>
      <c r="BG102" s="139" t="s">
        <v>15</v>
      </c>
      <c r="BH102" s="140" t="s">
        <v>11</v>
      </c>
      <c r="BI102" s="6"/>
    </row>
    <row r="103" spans="1:61" ht="19.5" customHeight="1" thickTop="1" x14ac:dyDescent="0.25">
      <c r="A103" s="206">
        <v>4571</v>
      </c>
      <c r="B103" s="207" t="s">
        <v>139</v>
      </c>
      <c r="C103" s="208" t="s">
        <v>140</v>
      </c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161"/>
      <c r="AB103" s="162"/>
      <c r="AC103" s="78">
        <f>SUM(D103:Z103)</f>
        <v>0</v>
      </c>
      <c r="AD103" s="163">
        <v>128.69999999999999</v>
      </c>
      <c r="AE103" s="164">
        <f>SUM(AC103:AD103)</f>
        <v>128.69999999999999</v>
      </c>
      <c r="AF103" s="161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>
        <v>4</v>
      </c>
      <c r="AT103" s="77"/>
      <c r="AU103" s="77"/>
      <c r="AV103" s="77"/>
      <c r="AW103" s="77"/>
      <c r="AX103" s="77"/>
      <c r="AY103" s="77"/>
      <c r="AZ103" s="77"/>
      <c r="BA103" s="77"/>
      <c r="BB103" s="77"/>
      <c r="BC103" s="78">
        <f>SUM(AF103:BB103)</f>
        <v>4</v>
      </c>
      <c r="BD103" s="163">
        <v>130.54</v>
      </c>
      <c r="BE103" s="164">
        <f>SUM(BC103:BD103)</f>
        <v>134.54</v>
      </c>
      <c r="BF103" s="164">
        <f>SUM(AE103)</f>
        <v>128.69999999999999</v>
      </c>
      <c r="BG103" s="165">
        <f>SUM(BE103:BF103)</f>
        <v>263.24</v>
      </c>
      <c r="BH103" s="166">
        <v>1</v>
      </c>
      <c r="BI103" s="18"/>
    </row>
    <row r="104" spans="1:61" ht="19.5" customHeight="1" x14ac:dyDescent="0.25">
      <c r="A104" s="182" t="s">
        <v>144</v>
      </c>
      <c r="B104" s="183" t="s">
        <v>145</v>
      </c>
      <c r="C104" s="197" t="s">
        <v>138</v>
      </c>
      <c r="D104" s="79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167"/>
      <c r="AB104" s="168"/>
      <c r="AC104" s="81">
        <f>SUM(D104:Z104)</f>
        <v>0</v>
      </c>
      <c r="AD104" s="169">
        <v>154.08000000000001</v>
      </c>
      <c r="AE104" s="170">
        <f>SUM(AC104:AD104)</f>
        <v>154.08000000000001</v>
      </c>
      <c r="AF104" s="167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>
        <v>4</v>
      </c>
      <c r="AT104" s="80"/>
      <c r="AU104" s="80"/>
      <c r="AV104" s="80"/>
      <c r="AW104" s="80"/>
      <c r="AX104" s="80"/>
      <c r="AY104" s="80"/>
      <c r="AZ104" s="80"/>
      <c r="BA104" s="80"/>
      <c r="BB104" s="80"/>
      <c r="BC104" s="81">
        <f>SUM(AF104:BB104)</f>
        <v>4</v>
      </c>
      <c r="BD104" s="169">
        <v>142.38</v>
      </c>
      <c r="BE104" s="170">
        <f>SUM(BC104:BD104)</f>
        <v>146.38</v>
      </c>
      <c r="BF104" s="170">
        <f>SUM(AE104)</f>
        <v>154.08000000000001</v>
      </c>
      <c r="BG104" s="171">
        <f>SUM(BE104:BF104)</f>
        <v>300.46000000000004</v>
      </c>
      <c r="BH104" s="172">
        <v>2</v>
      </c>
      <c r="BI104" s="18"/>
    </row>
    <row r="105" spans="1:61" ht="19.5" customHeight="1" x14ac:dyDescent="0.25">
      <c r="A105" s="182" t="s">
        <v>141</v>
      </c>
      <c r="B105" s="185" t="s">
        <v>142</v>
      </c>
      <c r="C105" s="195" t="s">
        <v>143</v>
      </c>
      <c r="D105" s="79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>
        <v>4</v>
      </c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167"/>
      <c r="AB105" s="168"/>
      <c r="AC105" s="81">
        <f>SUM(D105:Z105)</f>
        <v>4</v>
      </c>
      <c r="AD105" s="169">
        <v>160.41</v>
      </c>
      <c r="AE105" s="170">
        <f>SUM(AC105:AD105)</f>
        <v>164.41</v>
      </c>
      <c r="AF105" s="167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1">
        <f>SUM(AF105:BB105)</f>
        <v>0</v>
      </c>
      <c r="BD105" s="169">
        <v>156.22999999999999</v>
      </c>
      <c r="BE105" s="170">
        <f>SUM(BC105:BD105)</f>
        <v>156.22999999999999</v>
      </c>
      <c r="BF105" s="170">
        <f>SUM(AE105)</f>
        <v>164.41</v>
      </c>
      <c r="BG105" s="171">
        <f>SUM(BE105:BF105)</f>
        <v>320.64</v>
      </c>
      <c r="BH105" s="172">
        <v>3</v>
      </c>
      <c r="BI105" s="18"/>
    </row>
    <row r="106" spans="1:61" ht="19.5" customHeight="1" x14ac:dyDescent="0.25">
      <c r="A106" s="182" t="s">
        <v>146</v>
      </c>
      <c r="B106" s="184" t="s">
        <v>147</v>
      </c>
      <c r="C106" s="221" t="s">
        <v>44</v>
      </c>
      <c r="D106" s="79"/>
      <c r="E106" s="80"/>
      <c r="F106" s="80"/>
      <c r="G106" s="80"/>
      <c r="H106" s="80"/>
      <c r="I106" s="80"/>
      <c r="J106" s="80"/>
      <c r="K106" s="80"/>
      <c r="L106" s="80">
        <v>20</v>
      </c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167"/>
      <c r="AB106" s="168"/>
      <c r="AC106" s="81">
        <f>SUM(D106:Z106)</f>
        <v>20</v>
      </c>
      <c r="AD106" s="169">
        <v>166.28</v>
      </c>
      <c r="AE106" s="173">
        <f>SUM(AC106:AD106)</f>
        <v>186.28</v>
      </c>
      <c r="AF106" s="167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1">
        <f>SUM(AF106:BB106)</f>
        <v>0</v>
      </c>
      <c r="BD106" s="169">
        <v>150.83000000000001</v>
      </c>
      <c r="BE106" s="170">
        <f>SUM(BC106:BD106)</f>
        <v>150.83000000000001</v>
      </c>
      <c r="BF106" s="170">
        <f>SUM(AE106)</f>
        <v>186.28</v>
      </c>
      <c r="BG106" s="171">
        <f>SUM(BE106:BF106)</f>
        <v>337.11</v>
      </c>
      <c r="BH106" s="172">
        <v>4</v>
      </c>
      <c r="BI106" s="18"/>
    </row>
    <row r="107" spans="1:61" ht="19.5" customHeight="1" x14ac:dyDescent="0.25">
      <c r="A107" s="182" t="s">
        <v>148</v>
      </c>
      <c r="B107" s="183" t="s">
        <v>149</v>
      </c>
      <c r="C107" s="197" t="s">
        <v>150</v>
      </c>
      <c r="D107" s="79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167"/>
      <c r="AB107" s="168"/>
      <c r="AC107" s="81">
        <f>SUM(D107:Z107)</f>
        <v>0</v>
      </c>
      <c r="AD107" s="169">
        <v>159.9</v>
      </c>
      <c r="AE107" s="170">
        <f>SUM(AC107:AD107)</f>
        <v>159.9</v>
      </c>
      <c r="AF107" s="167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>
        <v>4</v>
      </c>
      <c r="AV107" s="80"/>
      <c r="AW107" s="80"/>
      <c r="AX107" s="80"/>
      <c r="AY107" s="80"/>
      <c r="AZ107" s="80"/>
      <c r="BA107" s="80"/>
      <c r="BB107" s="80"/>
      <c r="BC107" s="81">
        <f>SUM(AF107:BB107)</f>
        <v>4</v>
      </c>
      <c r="BD107" s="169">
        <v>176.72</v>
      </c>
      <c r="BE107" s="170">
        <f>SUM(BC107:BD107)</f>
        <v>180.72</v>
      </c>
      <c r="BF107" s="170">
        <f>SUM(AE107)</f>
        <v>159.9</v>
      </c>
      <c r="BG107" s="171">
        <f>SUM(BE107:BF107)</f>
        <v>340.62</v>
      </c>
      <c r="BH107" s="172">
        <v>5</v>
      </c>
      <c r="BI107" s="18"/>
    </row>
    <row r="108" spans="1:61" ht="19.5" customHeight="1" x14ac:dyDescent="0.25">
      <c r="A108" s="202" t="s">
        <v>151</v>
      </c>
      <c r="B108" s="185" t="s">
        <v>152</v>
      </c>
      <c r="C108" s="195" t="s">
        <v>44</v>
      </c>
      <c r="D108" s="79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167"/>
      <c r="AB108" s="168"/>
      <c r="AC108" s="81">
        <f>SUM(D108:Z108)</f>
        <v>0</v>
      </c>
      <c r="AD108" s="169">
        <v>185.46</v>
      </c>
      <c r="AE108" s="170">
        <f>SUM(AC108:AD108)</f>
        <v>185.46</v>
      </c>
      <c r="AF108" s="167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1">
        <f>SUM(AF108:BB108)</f>
        <v>0</v>
      </c>
      <c r="BD108" s="169">
        <v>179.96</v>
      </c>
      <c r="BE108" s="170">
        <f>SUM(BC108:BD108)</f>
        <v>179.96</v>
      </c>
      <c r="BF108" s="170">
        <f>SUM(AE108)</f>
        <v>185.46</v>
      </c>
      <c r="BG108" s="171">
        <f>SUM(BE108:BF108)</f>
        <v>365.42</v>
      </c>
      <c r="BH108" s="172">
        <v>6</v>
      </c>
      <c r="BI108" s="18"/>
    </row>
    <row r="109" spans="1:61" ht="19.5" customHeight="1" x14ac:dyDescent="0.25">
      <c r="A109" s="228" t="s">
        <v>153</v>
      </c>
      <c r="B109" s="231" t="s">
        <v>154</v>
      </c>
      <c r="C109" s="229" t="s">
        <v>150</v>
      </c>
      <c r="D109" s="79"/>
      <c r="E109" s="80"/>
      <c r="F109" s="80"/>
      <c r="G109" s="80"/>
      <c r="H109" s="80"/>
      <c r="I109" s="80"/>
      <c r="J109" s="80">
        <v>4</v>
      </c>
      <c r="K109" s="80"/>
      <c r="L109" s="80"/>
      <c r="M109" s="80"/>
      <c r="N109" s="80"/>
      <c r="O109" s="80"/>
      <c r="P109" s="80"/>
      <c r="Q109" s="80"/>
      <c r="R109" s="80"/>
      <c r="S109" s="80">
        <v>4</v>
      </c>
      <c r="T109" s="80"/>
      <c r="U109" s="80"/>
      <c r="V109" s="80"/>
      <c r="W109" s="80"/>
      <c r="X109" s="80"/>
      <c r="Y109" s="80"/>
      <c r="Z109" s="80"/>
      <c r="AA109" s="167"/>
      <c r="AB109" s="168"/>
      <c r="AC109" s="81">
        <f>SUM(D109:Z109)</f>
        <v>8</v>
      </c>
      <c r="AD109" s="169">
        <v>196.68</v>
      </c>
      <c r="AE109" s="170">
        <f>SUM(AC109:AD109)</f>
        <v>204.68</v>
      </c>
      <c r="AF109" s="167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>
        <v>4</v>
      </c>
      <c r="AV109" s="80"/>
      <c r="AW109" s="80"/>
      <c r="AX109" s="80"/>
      <c r="AY109" s="80"/>
      <c r="AZ109" s="80"/>
      <c r="BA109" s="80"/>
      <c r="BB109" s="80"/>
      <c r="BC109" s="81">
        <f>SUM(AF109:BB109)</f>
        <v>4</v>
      </c>
      <c r="BD109" s="169">
        <v>166.62</v>
      </c>
      <c r="BE109" s="170">
        <f>SUM(BC109:BD109)</f>
        <v>170.62</v>
      </c>
      <c r="BF109" s="170">
        <f>SUM(AE109)</f>
        <v>204.68</v>
      </c>
      <c r="BG109" s="171">
        <f>SUM(BE109:BF109)</f>
        <v>375.3</v>
      </c>
      <c r="BH109" s="172">
        <v>7</v>
      </c>
      <c r="BI109" s="18"/>
    </row>
    <row r="110" spans="1:61" ht="19.5" customHeight="1" thickBot="1" x14ac:dyDescent="0.3">
      <c r="A110" s="214"/>
      <c r="B110" s="222"/>
      <c r="C110" s="223"/>
      <c r="D110" s="8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174"/>
      <c r="AB110" s="175"/>
      <c r="AC110" s="84">
        <f>SUM(D110:Z110)</f>
        <v>0</v>
      </c>
      <c r="AD110" s="176"/>
      <c r="AE110" s="177">
        <f>SUM(AC110:AD110)</f>
        <v>0</v>
      </c>
      <c r="AF110" s="178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6">
        <f t="shared" ref="BC110" si="35">SUM(AF110:BB110)</f>
        <v>0</v>
      </c>
      <c r="BD110" s="176"/>
      <c r="BE110" s="179">
        <f>SUM(BC110:BD110)</f>
        <v>0</v>
      </c>
      <c r="BF110" s="179">
        <f>SUM(AE110)</f>
        <v>0</v>
      </c>
      <c r="BG110" s="180">
        <f>SUM(BE110:BF110)</f>
        <v>0</v>
      </c>
      <c r="BH110" s="181"/>
      <c r="BI110" s="18"/>
    </row>
    <row r="111" spans="1:61" ht="20.100000000000001" customHeight="1" thickTop="1" x14ac:dyDescent="0.25">
      <c r="B111" s="11"/>
      <c r="C111" s="1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C111" s="37"/>
      <c r="AD111" s="37"/>
      <c r="AE111" s="36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37"/>
      <c r="BD111" s="37"/>
      <c r="BE111" s="36"/>
      <c r="BF111" s="36"/>
      <c r="BG111" s="41"/>
    </row>
    <row r="112" spans="1:61" ht="20.100000000000001" customHeight="1" x14ac:dyDescent="0.25">
      <c r="A112" s="1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14"/>
      <c r="AB112" s="14"/>
      <c r="AC112" s="35"/>
      <c r="AD112" s="35"/>
      <c r="AE112" s="31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35"/>
      <c r="BD112" s="35"/>
      <c r="BE112" s="31"/>
      <c r="BF112" s="31"/>
    </row>
    <row r="113" spans="1:60" ht="20.100000000000001" customHeight="1" x14ac:dyDescent="0.25">
      <c r="A113" s="6"/>
      <c r="B113" s="14"/>
      <c r="C113" s="14"/>
      <c r="D113" s="15"/>
      <c r="E113" s="15"/>
      <c r="H113" s="15"/>
      <c r="I113" s="15"/>
      <c r="J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34"/>
      <c r="AD113" s="34"/>
      <c r="AE113" s="30"/>
      <c r="AF113" s="6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34"/>
      <c r="BD113" s="34"/>
      <c r="BE113" s="30"/>
      <c r="BF113" s="30"/>
      <c r="BG113" s="40"/>
      <c r="BH113" s="44"/>
    </row>
    <row r="114" spans="1:60" ht="44.25" customHeight="1" x14ac:dyDescent="0.2">
      <c r="A114" s="4"/>
      <c r="B114" s="4"/>
      <c r="C114" s="4"/>
      <c r="AB114" s="4"/>
      <c r="AC114" s="4"/>
      <c r="AD114" s="4"/>
      <c r="AE114" s="4"/>
      <c r="BC114" s="4"/>
      <c r="BD114" s="4"/>
      <c r="BE114" s="4"/>
      <c r="BF114" s="4"/>
      <c r="BG114" s="4"/>
      <c r="BH114" s="4"/>
    </row>
    <row r="115" spans="1:60" ht="17.100000000000001" customHeight="1" x14ac:dyDescent="0.2">
      <c r="A115" s="4"/>
      <c r="B115" s="4"/>
      <c r="C115" s="4"/>
      <c r="AB115" s="4"/>
      <c r="AC115" s="4"/>
      <c r="AD115" s="4"/>
      <c r="AE115" s="4"/>
      <c r="BC115" s="4"/>
      <c r="BD115" s="4"/>
      <c r="BE115" s="4"/>
      <c r="BF115" s="4"/>
      <c r="BG115" s="4"/>
      <c r="BH115" s="4"/>
    </row>
    <row r="116" spans="1:60" ht="17.100000000000001" customHeight="1" x14ac:dyDescent="0.2">
      <c r="A116" s="4"/>
      <c r="B116" s="4"/>
      <c r="C116" s="4"/>
      <c r="AB116" s="4"/>
      <c r="AC116" s="4"/>
      <c r="AD116" s="4"/>
      <c r="AE116" s="4"/>
      <c r="BC116" s="4"/>
      <c r="BD116" s="4"/>
      <c r="BE116" s="4"/>
      <c r="BF116" s="4"/>
      <c r="BG116" s="4"/>
      <c r="BH116" s="4"/>
    </row>
    <row r="117" spans="1:60" ht="17.100000000000001" customHeight="1" x14ac:dyDescent="0.2">
      <c r="A117" s="4"/>
      <c r="B117" s="4"/>
      <c r="C117" s="4"/>
      <c r="AB117" s="4"/>
      <c r="AC117" s="4"/>
      <c r="AD117" s="4"/>
      <c r="AE117" s="4"/>
      <c r="BC117" s="4"/>
      <c r="BD117" s="4"/>
      <c r="BE117" s="4"/>
      <c r="BF117" s="4"/>
      <c r="BG117" s="4"/>
      <c r="BH117" s="4"/>
    </row>
    <row r="118" spans="1:60" ht="17.100000000000001" customHeight="1" x14ac:dyDescent="0.2">
      <c r="A118" s="4"/>
      <c r="B118" s="4"/>
      <c r="C118" s="4"/>
      <c r="AB118" s="4"/>
      <c r="AC118" s="4"/>
      <c r="AD118" s="4"/>
      <c r="AE118" s="4"/>
      <c r="BC118" s="4"/>
      <c r="BD118" s="4"/>
      <c r="BE118" s="4"/>
      <c r="BF118" s="4"/>
      <c r="BG118" s="4"/>
      <c r="BH118" s="4"/>
    </row>
    <row r="119" spans="1:60" ht="17.100000000000001" customHeight="1" x14ac:dyDescent="0.2">
      <c r="A119" s="4"/>
      <c r="B119" s="4"/>
      <c r="C119" s="4"/>
      <c r="AB119" s="4"/>
      <c r="AC119" s="4"/>
      <c r="AD119" s="4"/>
      <c r="AE119" s="4"/>
      <c r="BC119" s="4"/>
      <c r="BD119" s="4"/>
      <c r="BE119" s="4"/>
      <c r="BF119" s="4"/>
      <c r="BG119" s="4"/>
      <c r="BH119" s="4"/>
    </row>
    <row r="120" spans="1:60" ht="17.100000000000001" customHeight="1" x14ac:dyDescent="0.2">
      <c r="A120" s="4"/>
      <c r="B120" s="4"/>
      <c r="C120" s="4"/>
      <c r="AB120" s="4"/>
      <c r="AC120" s="4"/>
      <c r="AD120" s="4"/>
      <c r="AE120" s="4"/>
      <c r="BC120" s="4"/>
      <c r="BD120" s="4"/>
      <c r="BE120" s="4"/>
      <c r="BF120" s="4"/>
      <c r="BG120" s="4"/>
      <c r="BH120" s="4"/>
    </row>
    <row r="121" spans="1:60" ht="17.100000000000001" customHeight="1" x14ac:dyDescent="0.2">
      <c r="A121" s="4"/>
      <c r="B121" s="4"/>
      <c r="C121" s="4"/>
      <c r="AB121" s="4"/>
      <c r="AC121" s="4"/>
      <c r="AD121" s="4"/>
      <c r="AE121" s="4"/>
      <c r="BC121" s="4"/>
      <c r="BD121" s="4"/>
      <c r="BE121" s="4"/>
      <c r="BF121" s="4"/>
      <c r="BG121" s="4"/>
      <c r="BH121" s="4"/>
    </row>
    <row r="122" spans="1:60" ht="17.100000000000001" customHeight="1" x14ac:dyDescent="0.2">
      <c r="A122" s="4"/>
      <c r="B122" s="4"/>
      <c r="C122" s="4"/>
      <c r="AB122" s="4"/>
      <c r="AC122" s="4"/>
      <c r="AD122" s="4"/>
      <c r="AE122" s="4"/>
      <c r="BC122" s="4"/>
      <c r="BD122" s="4"/>
      <c r="BE122" s="4"/>
      <c r="BF122" s="4"/>
      <c r="BG122" s="4"/>
      <c r="BH122" s="4"/>
    </row>
    <row r="123" spans="1:60" ht="17.100000000000001" customHeight="1" x14ac:dyDescent="0.2">
      <c r="A123" s="4"/>
      <c r="B123" s="4"/>
      <c r="C123" s="4"/>
      <c r="AB123" s="4"/>
      <c r="AC123" s="4"/>
      <c r="AD123" s="4"/>
      <c r="AE123" s="4"/>
      <c r="BC123" s="4"/>
      <c r="BD123" s="4"/>
      <c r="BE123" s="4"/>
      <c r="BF123" s="4"/>
      <c r="BG123" s="4"/>
      <c r="BH123" s="4"/>
    </row>
    <row r="124" spans="1:60" ht="17.100000000000001" customHeight="1" x14ac:dyDescent="0.2">
      <c r="A124" s="4"/>
      <c r="B124" s="4"/>
      <c r="C124" s="4"/>
      <c r="AB124" s="4"/>
      <c r="AC124" s="4"/>
      <c r="AD124" s="4"/>
      <c r="AE124" s="4"/>
      <c r="BC124" s="4"/>
      <c r="BD124" s="4"/>
      <c r="BE124" s="4"/>
      <c r="BF124" s="4"/>
      <c r="BG124" s="4"/>
      <c r="BH124" s="4"/>
    </row>
    <row r="125" spans="1:60" ht="17.100000000000001" customHeight="1" x14ac:dyDescent="0.2">
      <c r="A125" s="4"/>
      <c r="B125" s="4"/>
      <c r="C125" s="4"/>
      <c r="AB125" s="4"/>
      <c r="AC125" s="4"/>
      <c r="AD125" s="4"/>
      <c r="AE125" s="4"/>
      <c r="BC125" s="4"/>
      <c r="BD125" s="4"/>
      <c r="BE125" s="4"/>
      <c r="BF125" s="4"/>
      <c r="BG125" s="4"/>
      <c r="BH125" s="4"/>
    </row>
    <row r="126" spans="1:60" ht="17.100000000000001" customHeight="1" x14ac:dyDescent="0.2">
      <c r="A126" s="4"/>
      <c r="B126" s="4"/>
      <c r="C126" s="4"/>
      <c r="AB126" s="4"/>
      <c r="AC126" s="4"/>
      <c r="AD126" s="4"/>
      <c r="AE126" s="4"/>
      <c r="BC126" s="4"/>
      <c r="BD126" s="4"/>
      <c r="BE126" s="4"/>
      <c r="BF126" s="4"/>
      <c r="BG126" s="4"/>
      <c r="BH126" s="4"/>
    </row>
    <row r="127" spans="1:60" ht="17.100000000000001" customHeight="1" x14ac:dyDescent="0.2">
      <c r="A127" s="4"/>
      <c r="B127" s="4"/>
      <c r="C127" s="4"/>
      <c r="AB127" s="4"/>
      <c r="AC127" s="4"/>
      <c r="AD127" s="4"/>
      <c r="AE127" s="4"/>
      <c r="BC127" s="4"/>
      <c r="BD127" s="4"/>
      <c r="BE127" s="4"/>
      <c r="BF127" s="4"/>
      <c r="BG127" s="4"/>
      <c r="BH127" s="4"/>
    </row>
    <row r="128" spans="1:60" ht="17.100000000000001" customHeight="1" x14ac:dyDescent="0.2">
      <c r="A128" s="4"/>
      <c r="B128" s="4"/>
      <c r="C128" s="4"/>
      <c r="AB128" s="4"/>
      <c r="AC128" s="4"/>
      <c r="AD128" s="4"/>
      <c r="AE128" s="4"/>
      <c r="BC128" s="4"/>
      <c r="BD128" s="4"/>
      <c r="BE128" s="4"/>
      <c r="BF128" s="4"/>
      <c r="BG128" s="4"/>
      <c r="BH128" s="4"/>
    </row>
    <row r="129" spans="1:60" ht="17.100000000000001" customHeight="1" x14ac:dyDescent="0.2">
      <c r="A129" s="4"/>
      <c r="B129" s="4"/>
      <c r="C129" s="4"/>
      <c r="AB129" s="4"/>
      <c r="AC129" s="4"/>
      <c r="AD129" s="4"/>
      <c r="AE129" s="4"/>
      <c r="BC129" s="4"/>
      <c r="BD129" s="4"/>
      <c r="BE129" s="4"/>
      <c r="BF129" s="4"/>
      <c r="BG129" s="4"/>
      <c r="BH129" s="4"/>
    </row>
    <row r="130" spans="1:60" ht="17.100000000000001" customHeight="1" x14ac:dyDescent="0.2">
      <c r="A130" s="4"/>
      <c r="B130" s="4"/>
      <c r="C130" s="4"/>
      <c r="AB130" s="4"/>
      <c r="AC130" s="4"/>
      <c r="AD130" s="4"/>
      <c r="AE130" s="4"/>
      <c r="BC130" s="4"/>
      <c r="BD130" s="4"/>
      <c r="BE130" s="4"/>
      <c r="BF130" s="4"/>
      <c r="BG130" s="4"/>
      <c r="BH130" s="4"/>
    </row>
    <row r="131" spans="1:60" ht="20.100000000000001" customHeight="1" x14ac:dyDescent="0.25">
      <c r="D131" s="32"/>
      <c r="E131" s="32"/>
      <c r="F131" s="28"/>
      <c r="G131" s="32"/>
      <c r="H131" s="32"/>
      <c r="I131" s="28"/>
      <c r="J131" s="28"/>
      <c r="K131" s="38"/>
      <c r="L131" s="42"/>
      <c r="AB131" s="4"/>
      <c r="AC131" s="4"/>
      <c r="AD131" s="4"/>
      <c r="AE131" s="4"/>
      <c r="BC131" s="4"/>
      <c r="BD131" s="4"/>
      <c r="BE131" s="4"/>
      <c r="BF131" s="4"/>
      <c r="BG131" s="4"/>
      <c r="BH131" s="4"/>
    </row>
    <row r="132" spans="1:60" ht="20.100000000000001" customHeight="1" x14ac:dyDescent="0.25"/>
    <row r="133" spans="1:60" ht="20.100000000000001" customHeight="1" x14ac:dyDescent="0.25"/>
    <row r="134" spans="1:60" ht="20.100000000000001" customHeight="1" x14ac:dyDescent="0.25"/>
    <row r="135" spans="1:60" ht="20.100000000000001" customHeight="1" x14ac:dyDescent="0.25"/>
    <row r="136" spans="1:60" ht="20.100000000000001" customHeight="1" x14ac:dyDescent="0.25"/>
    <row r="137" spans="1:60" ht="20.100000000000001" customHeight="1" x14ac:dyDescent="0.25"/>
  </sheetData>
  <sheetProtection algorithmName="SHA-512" hashValue="s9vutuHj0HT7dG04yEMaIa/5vSrBD41gNmBFJI1W7D1DlBK5kzC2wtqfhaGazrATf+K1iKNoxmYM1W9Kz5AfVQ==" saltValue="5+yKTlsCBZuDgXKloGVbxQ==" spinCount="100000" sheet="1" selectLockedCells="1" selectUnlockedCells="1"/>
  <sortState xmlns:xlrd2="http://schemas.microsoft.com/office/spreadsheetml/2017/richdata2" ref="A103:BG109">
    <sortCondition ref="BG103:BG109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2025-02-17T11:34:34Z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