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Indoor mencompetitie\startlijsten\EGM-IMC 2024-2025\"/>
    </mc:Choice>
  </mc:AlternateContent>
  <xr:revisionPtr revIDLastSave="0" documentId="13_ncr:1_{D142A091-14E8-483A-8E8D-769313C3703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Blad1" sheetId="1" r:id="rId1"/>
    <sheet name="Blad4" sheetId="4" r:id="rId2"/>
    <sheet name="Blad2" sheetId="2" r:id="rId3"/>
    <sheet name="Blad3" sheetId="3" r:id="rId4"/>
  </sheets>
  <definedNames>
    <definedName name="_xlnm.Print_Area" localSheetId="0">Blad1!$A$1:$G$68</definedName>
    <definedName name="_xlnm.Print_Titles" localSheetId="0">Blad1!$1:$4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H36" i="1" l="1"/>
  <c r="F10" i="1" l="1"/>
  <c r="F11" i="1" l="1"/>
  <c r="F12" i="1" s="1"/>
  <c r="G8" i="1" l="1"/>
  <c r="G9" i="1" s="1"/>
  <c r="G10" i="1" s="1"/>
  <c r="G11" i="1" s="1"/>
  <c r="G12" i="1" s="1"/>
  <c r="F13" i="1" l="1"/>
  <c r="F14" i="1" l="1"/>
  <c r="F15" i="1"/>
  <c r="F16" i="1" s="1"/>
  <c r="F17" i="1" s="1"/>
  <c r="F18" i="1" l="1"/>
  <c r="G14" i="1" l="1"/>
  <c r="G15" i="1" s="1"/>
  <c r="G16" i="1" s="1"/>
  <c r="G17" i="1" s="1"/>
  <c r="G18" i="1" s="1"/>
  <c r="F20" i="1" l="1"/>
  <c r="F21" i="1" l="1"/>
  <c r="F22" i="1" l="1"/>
  <c r="F23" i="1" s="1"/>
  <c r="F24" i="1" s="1"/>
  <c r="F25" i="1" s="1"/>
  <c r="F26" i="1" s="1"/>
  <c r="F27" i="1" s="1"/>
  <c r="G21" i="1" s="1"/>
  <c r="G22" i="1" l="1"/>
  <c r="G23" i="1" s="1"/>
  <c r="G24" i="1" s="1"/>
  <c r="G25" i="1" s="1"/>
  <c r="G26" i="1" s="1"/>
  <c r="G27" i="1" s="1"/>
  <c r="F28" i="1" s="1"/>
  <c r="F29" i="1" s="1"/>
  <c r="F30" i="1" s="1"/>
  <c r="F31" i="1" s="1"/>
  <c r="F32" i="1" s="1"/>
  <c r="F34" i="1" s="1"/>
  <c r="G29" i="1" s="1"/>
  <c r="G30" i="1" s="1"/>
  <c r="G31" i="1" s="1"/>
  <c r="G32" i="1" s="1"/>
  <c r="G34" i="1" s="1"/>
  <c r="F36" i="1" s="1"/>
</calcChain>
</file>

<file path=xl/sharedStrings.xml><?xml version="1.0" encoding="utf-8"?>
<sst xmlns="http://schemas.openxmlformats.org/spreadsheetml/2006/main" count="139" uniqueCount="111">
  <si>
    <t>St.nr.</t>
  </si>
  <si>
    <t>Naam</t>
  </si>
  <si>
    <t>Ru-</t>
  </si>
  <si>
    <t>Plaats</t>
  </si>
  <si>
    <t>Paarden</t>
  </si>
  <si>
    <t>briek</t>
  </si>
  <si>
    <t>Pony's</t>
  </si>
  <si>
    <t>POE</t>
  </si>
  <si>
    <t>POD</t>
  </si>
  <si>
    <t>Nuenen</t>
  </si>
  <si>
    <t>Hapert</t>
  </si>
  <si>
    <t>Veghel</t>
  </si>
  <si>
    <t>Geensponsor.nl</t>
  </si>
  <si>
    <t>FdB &amp; Tinusje</t>
  </si>
  <si>
    <t>Ingeborg de Houck</t>
  </si>
  <si>
    <t>Bapsie &amp; Moos</t>
  </si>
  <si>
    <t>Chantal Verstraeten</t>
  </si>
  <si>
    <t>Dessel ( B. )</t>
  </si>
  <si>
    <t>Quito</t>
  </si>
  <si>
    <t>Marleen van Straaten</t>
  </si>
  <si>
    <t>Cena &amp; Jones</t>
  </si>
  <si>
    <t>Rodrigo Verstraeten</t>
  </si>
  <si>
    <t>Cezar &amp; Julius</t>
  </si>
  <si>
    <t>Marcel Coolen</t>
  </si>
  <si>
    <t>Andro &amp; Pico</t>
  </si>
  <si>
    <t>manche</t>
  </si>
  <si>
    <t>Start 1e</t>
  </si>
  <si>
    <t>Start 2e</t>
  </si>
  <si>
    <t>Kees Vorstenbosch</t>
  </si>
  <si>
    <t>Veldhoven</t>
  </si>
  <si>
    <t>Bavel</t>
  </si>
  <si>
    <t>1PA</t>
  </si>
  <si>
    <t>1PO</t>
  </si>
  <si>
    <t>2PO</t>
  </si>
  <si>
    <t>Eric Eijpelaer</t>
  </si>
  <si>
    <t>Prinsenbeek</t>
  </si>
  <si>
    <t>Danny Mariën</t>
  </si>
  <si>
    <t>Berckem ( B. )</t>
  </si>
  <si>
    <t>Nikita</t>
  </si>
  <si>
    <t>188.</t>
  </si>
  <si>
    <t>4PO</t>
  </si>
  <si>
    <t xml:space="preserve">Strana </t>
  </si>
  <si>
    <t>Sylvia Haerkens</t>
  </si>
  <si>
    <t>Weert</t>
  </si>
  <si>
    <t>Remeny</t>
  </si>
  <si>
    <t>Farah Lemmens</t>
  </si>
  <si>
    <t>Meensel Kiezegem ( B. )</t>
  </si>
  <si>
    <t>Daantje</t>
  </si>
  <si>
    <t>Carlijn Kuenen</t>
  </si>
  <si>
    <t>Wagenberg</t>
  </si>
  <si>
    <t>Hanneke &amp; Janneke</t>
  </si>
  <si>
    <t>211.</t>
  </si>
  <si>
    <t>Dirk Vanhees</t>
  </si>
  <si>
    <t>Wellen ( B. )</t>
  </si>
  <si>
    <t>Melbourne</t>
  </si>
  <si>
    <t>Jeugdrubriek</t>
  </si>
  <si>
    <t>10.</t>
  </si>
  <si>
    <t>Baukje</t>
  </si>
  <si>
    <t>Ilse Kuenen</t>
  </si>
  <si>
    <t>Terheijden</t>
  </si>
  <si>
    <t>4PA</t>
  </si>
  <si>
    <t xml:space="preserve">Parcours verkennen +/- 25 min.  </t>
  </si>
  <si>
    <t>Flash</t>
  </si>
  <si>
    <t>Schijndel</t>
  </si>
  <si>
    <t>Linda Smits</t>
  </si>
  <si>
    <t>Jacco</t>
  </si>
  <si>
    <t>Lommel ( B. )</t>
  </si>
  <si>
    <t xml:space="preserve">Ilse Looijmans </t>
  </si>
  <si>
    <t>2.</t>
  </si>
  <si>
    <t>Joly Coeur &amp; Lucky</t>
  </si>
  <si>
    <t>Clairiëre &amp; Eololine &amp;</t>
  </si>
  <si>
    <t>Laakdal ( B. )</t>
  </si>
  <si>
    <t>Gerry Beijens</t>
  </si>
  <si>
    <t>456.</t>
  </si>
  <si>
    <t>Ronald Looijmans</t>
  </si>
  <si>
    <t>Remco</t>
  </si>
  <si>
    <t>Ingeborg Boers</t>
  </si>
  <si>
    <t>Schijf</t>
  </si>
  <si>
    <t>Rodi</t>
  </si>
  <si>
    <t>Bruno Taverniers</t>
  </si>
  <si>
    <t>Zandvliet ( B. )</t>
  </si>
  <si>
    <t>Fellow &amp; Michigan</t>
  </si>
  <si>
    <t>Ammarone &amp; Guiness</t>
  </si>
  <si>
    <t>Carl Goossens </t>
  </si>
  <si>
    <t>Jack</t>
  </si>
  <si>
    <t>Gilze</t>
  </si>
  <si>
    <t>Amy Michielsen</t>
  </si>
  <si>
    <t>Flair </t>
  </si>
  <si>
    <t>555.</t>
  </si>
  <si>
    <t>Giel van der Linden</t>
  </si>
  <si>
    <t>Mierlo</t>
  </si>
  <si>
    <t>George &amp; Prince</t>
  </si>
  <si>
    <t>Michiel Klep</t>
  </si>
  <si>
    <t>Lapaz</t>
  </si>
  <si>
    <t>2PA</t>
  </si>
  <si>
    <t>Olivia &amp; Zhondal</t>
  </si>
  <si>
    <t>Johan van Hooydonk</t>
  </si>
  <si>
    <t>Lymora&amp; Miss Feebert</t>
  </si>
  <si>
    <t xml:space="preserve">  Startlijst: E.G.M. - IndoorMinimarathonCompetitie 2024/2025.  Zaterdag 25 januari 2025.</t>
  </si>
  <si>
    <t>Rudy van Bylen</t>
  </si>
  <si>
    <t>Geel ( B. )</t>
  </si>
  <si>
    <t>Dax &amp; Tia</t>
  </si>
  <si>
    <t>322.</t>
  </si>
  <si>
    <t>Guido Geutjens</t>
  </si>
  <si>
    <t>Peer ( B. )</t>
  </si>
  <si>
    <t>Extreem &amp; Ibaro</t>
  </si>
  <si>
    <t>Teun &amp; Sandy</t>
  </si>
  <si>
    <t xml:space="preserve">Binky &amp; Jacky </t>
  </si>
  <si>
    <t>16.00</t>
  </si>
  <si>
    <t>Parcours verkennen van 13.30 uur tot 16.00 uur = Aanvang wedstrijd</t>
  </si>
  <si>
    <t xml:space="preserve">Parcours verkennen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</si>
</sst>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4" fillId="0" borderId="0"/>
    <xf numFmtId="0" fontId="1" fillId="0" borderId="0"/>
    <xf numFmtId="0" fontId="4" fillId="0" borderId="0" applyNumberFormat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0" xfId="0" applyFont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vertical="center"/>
    </xf>
    <xf numFmtId="164" fontId="7" fillId="0" borderId="29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22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1" fillId="0" borderId="34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164" fontId="11" fillId="0" borderId="31" xfId="0" applyNumberFormat="1" applyFont="1" applyBorder="1" applyAlignment="1">
      <alignment horizontal="center" vertical="center"/>
    </xf>
    <xf numFmtId="164" fontId="11" fillId="0" borderId="24" xfId="0" applyNumberFormat="1" applyFont="1" applyBorder="1" applyAlignment="1">
      <alignment horizontal="center" vertical="center"/>
    </xf>
    <xf numFmtId="164" fontId="11" fillId="0" borderId="25" xfId="0" applyNumberFormat="1" applyFont="1" applyBorder="1" applyAlignment="1">
      <alignment horizontal="center" vertical="center"/>
    </xf>
    <xf numFmtId="164" fontId="11" fillId="0" borderId="33" xfId="0" applyNumberFormat="1" applyFont="1" applyBorder="1" applyAlignment="1">
      <alignment horizontal="center" vertical="center"/>
    </xf>
    <xf numFmtId="164" fontId="11" fillId="0" borderId="26" xfId="0" applyNumberFormat="1" applyFont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/>
    </xf>
    <xf numFmtId="164" fontId="11" fillId="0" borderId="27" xfId="0" applyNumberFormat="1" applyFont="1" applyBorder="1" applyAlignment="1">
      <alignment horizontal="center" vertical="center"/>
    </xf>
    <xf numFmtId="49" fontId="11" fillId="2" borderId="17" xfId="0" applyNumberFormat="1" applyFont="1" applyFill="1" applyBorder="1" applyAlignment="1">
      <alignment horizontal="left" vertical="center"/>
    </xf>
    <xf numFmtId="164" fontId="11" fillId="0" borderId="30" xfId="0" applyNumberFormat="1" applyFont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/>
    </xf>
    <xf numFmtId="164" fontId="11" fillId="5" borderId="28" xfId="0" applyNumberFormat="1" applyFont="1" applyFill="1" applyBorder="1" applyAlignment="1">
      <alignment horizontal="center" vertical="center"/>
    </xf>
    <xf numFmtId="164" fontId="11" fillId="5" borderId="24" xfId="0" applyNumberFormat="1" applyFont="1" applyFill="1" applyBorder="1" applyAlignment="1">
      <alignment horizontal="center" vertical="center"/>
    </xf>
    <xf numFmtId="164" fontId="11" fillId="5" borderId="25" xfId="0" applyNumberFormat="1" applyFont="1" applyFill="1" applyBorder="1" applyAlignment="1">
      <alignment horizontal="center" vertical="center"/>
    </xf>
    <xf numFmtId="164" fontId="11" fillId="0" borderId="37" xfId="0" applyNumberFormat="1" applyFont="1" applyBorder="1" applyAlignment="1">
      <alignment horizontal="center" vertical="center"/>
    </xf>
    <xf numFmtId="164" fontId="11" fillId="0" borderId="38" xfId="0" applyNumberFormat="1" applyFont="1" applyBorder="1" applyAlignment="1">
      <alignment horizontal="center" vertical="center"/>
    </xf>
    <xf numFmtId="164" fontId="8" fillId="5" borderId="28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/>
    </xf>
    <xf numFmtId="49" fontId="11" fillId="6" borderId="17" xfId="0" applyNumberFormat="1" applyFont="1" applyFill="1" applyBorder="1" applyAlignment="1">
      <alignment horizontal="left" vertical="center"/>
    </xf>
    <xf numFmtId="0" fontId="11" fillId="6" borderId="17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left" vertical="center"/>
    </xf>
    <xf numFmtId="164" fontId="11" fillId="0" borderId="0" xfId="0" applyNumberFormat="1" applyFont="1" applyAlignment="1">
      <alignment horizontal="center" vertical="center"/>
    </xf>
    <xf numFmtId="164" fontId="8" fillId="3" borderId="28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4" fontId="7" fillId="2" borderId="29" xfId="0" applyNumberFormat="1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vertical="center"/>
    </xf>
    <xf numFmtId="0" fontId="9" fillId="6" borderId="23" xfId="0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right" vertical="center"/>
    </xf>
    <xf numFmtId="0" fontId="3" fillId="0" borderId="40" xfId="0" applyFont="1" applyBorder="1"/>
    <xf numFmtId="0" fontId="15" fillId="7" borderId="23" xfId="0" applyFont="1" applyFill="1" applyBorder="1" applyAlignment="1">
      <alignment horizontal="right" vertical="center"/>
    </xf>
    <xf numFmtId="49" fontId="15" fillId="7" borderId="17" xfId="0" applyNumberFormat="1" applyFont="1" applyFill="1" applyBorder="1" applyAlignment="1">
      <alignment horizontal="left" vertical="center"/>
    </xf>
    <xf numFmtId="0" fontId="15" fillId="7" borderId="17" xfId="0" applyFont="1" applyFill="1" applyBorder="1" applyAlignment="1">
      <alignment horizontal="center" vertical="center"/>
    </xf>
    <xf numFmtId="0" fontId="15" fillId="7" borderId="17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0" fontId="7" fillId="2" borderId="15" xfId="0" applyFont="1" applyFill="1" applyBorder="1" applyAlignment="1">
      <alignment horizontal="right" vertical="center"/>
    </xf>
    <xf numFmtId="0" fontId="16" fillId="0" borderId="42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6" fillId="0" borderId="6" xfId="0" applyFont="1" applyBorder="1"/>
    <xf numFmtId="0" fontId="16" fillId="0" borderId="14" xfId="0" applyFont="1" applyBorder="1"/>
    <xf numFmtId="0" fontId="16" fillId="0" borderId="43" xfId="0" applyFont="1" applyBorder="1"/>
    <xf numFmtId="0" fontId="16" fillId="0" borderId="44" xfId="0" applyFont="1" applyBorder="1"/>
    <xf numFmtId="0" fontId="16" fillId="0" borderId="45" xfId="0" applyFont="1" applyBorder="1"/>
    <xf numFmtId="0" fontId="16" fillId="0" borderId="46" xfId="0" applyFont="1" applyBorder="1"/>
    <xf numFmtId="0" fontId="16" fillId="0" borderId="41" xfId="0" applyFont="1" applyBorder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2" borderId="6" xfId="0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6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4" borderId="5" xfId="0" applyFont="1" applyFill="1" applyBorder="1" applyAlignment="1">
      <alignment horizontal="right" vertical="center"/>
    </xf>
    <xf numFmtId="0" fontId="16" fillId="4" borderId="36" xfId="0" applyFont="1" applyFill="1" applyBorder="1" applyAlignment="1">
      <alignment horizontal="left" vertical="center"/>
    </xf>
    <xf numFmtId="0" fontId="16" fillId="0" borderId="36" xfId="0" applyFont="1" applyBorder="1" applyAlignment="1">
      <alignment horizontal="center" vertical="center"/>
    </xf>
    <xf numFmtId="0" fontId="16" fillId="0" borderId="39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6" xfId="0" applyFont="1" applyBorder="1" applyAlignment="1">
      <alignment horizontal="right"/>
    </xf>
    <xf numFmtId="0" fontId="17" fillId="0" borderId="1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8" fillId="2" borderId="6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vertical="center"/>
    </xf>
    <xf numFmtId="164" fontId="7" fillId="2" borderId="27" xfId="0" applyNumberFormat="1" applyFont="1" applyFill="1" applyBorder="1" applyAlignment="1">
      <alignment horizontal="center" vertical="center"/>
    </xf>
    <xf numFmtId="164" fontId="11" fillId="5" borderId="47" xfId="0" applyNumberFormat="1" applyFont="1" applyFill="1" applyBorder="1" applyAlignment="1">
      <alignment horizontal="center" vertical="center"/>
    </xf>
    <xf numFmtId="164" fontId="11" fillId="5" borderId="48" xfId="0" applyNumberFormat="1" applyFont="1" applyFill="1" applyBorder="1" applyAlignment="1">
      <alignment horizontal="center" vertical="center"/>
    </xf>
    <xf numFmtId="164" fontId="8" fillId="2" borderId="26" xfId="0" applyNumberFormat="1" applyFont="1" applyFill="1" applyBorder="1" applyAlignment="1">
      <alignment horizontal="center" vertical="center"/>
    </xf>
    <xf numFmtId="0" fontId="16" fillId="0" borderId="5" xfId="0" applyFont="1" applyBorder="1"/>
    <xf numFmtId="0" fontId="16" fillId="0" borderId="3" xfId="0" applyFont="1" applyBorder="1"/>
    <xf numFmtId="0" fontId="16" fillId="0" borderId="1" xfId="0" applyFont="1" applyBorder="1"/>
    <xf numFmtId="0" fontId="2" fillId="0" borderId="13" xfId="0" applyFont="1" applyBorder="1"/>
    <xf numFmtId="0" fontId="16" fillId="4" borderId="3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right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7" fillId="2" borderId="13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left" vertical="center"/>
    </xf>
    <xf numFmtId="0" fontId="20" fillId="3" borderId="16" xfId="0" applyFont="1" applyFill="1" applyBorder="1" applyAlignment="1">
      <alignment vertical="center"/>
    </xf>
    <xf numFmtId="0" fontId="21" fillId="3" borderId="17" xfId="0" applyFont="1" applyFill="1" applyBorder="1" applyAlignment="1">
      <alignment vertical="center"/>
    </xf>
    <xf numFmtId="0" fontId="21" fillId="3" borderId="35" xfId="0" applyFont="1" applyFill="1" applyBorder="1" applyAlignment="1">
      <alignment vertical="center"/>
    </xf>
    <xf numFmtId="0" fontId="7" fillId="3" borderId="29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left" vertical="center"/>
    </xf>
  </cellXfs>
  <cellStyles count="5">
    <cellStyle name="Normal" xfId="4" xr:uid="{67266D0A-630D-4B25-9981-463DA5CA6C86}"/>
    <cellStyle name="Standaard" xfId="0" builtinId="0"/>
    <cellStyle name="Standaard 2" xfId="1" xr:uid="{00000000-0005-0000-0000-000001000000}"/>
    <cellStyle name="Standaard 2 2" xfId="3" xr:uid="{00000000-0005-0000-0000-000002000000}"/>
    <cellStyle name="Standaard 3" xfId="2" xr:uid="{00000000-0005-0000-0000-000003000000}"/>
  </cellStyles>
  <dxfs count="0"/>
  <tableStyles count="0" defaultTableStyle="TableStyleMedium9" defaultPivotStyle="PivotStyleLight16"/>
  <colors>
    <mruColors>
      <color rgb="FFFFFF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7"/>
  <sheetViews>
    <sheetView tabSelected="1" zoomScale="90" zoomScaleNormal="90" workbookViewId="0">
      <pane xSplit="6" ySplit="4" topLeftCell="G6" activePane="bottomRight" state="frozen"/>
      <selection pane="topRight" activeCell="E1" sqref="E1"/>
      <selection pane="bottomLeft" activeCell="A5" sqref="A5"/>
      <selection pane="bottomRight" activeCell="M21" sqref="M21"/>
    </sheetView>
  </sheetViews>
  <sheetFormatPr defaultRowHeight="14.25" x14ac:dyDescent="0.2"/>
  <cols>
    <col min="1" max="1" width="6.42578125" style="5" customWidth="1"/>
    <col min="2" max="2" width="26.7109375" style="1" customWidth="1"/>
    <col min="3" max="3" width="6.85546875" style="1" customWidth="1"/>
    <col min="4" max="4" width="22" style="1" customWidth="1"/>
    <col min="5" max="5" width="23.140625" style="1" customWidth="1"/>
    <col min="6" max="7" width="9.5703125" style="1" customWidth="1"/>
    <col min="8" max="8" width="4.28515625" style="1" customWidth="1"/>
    <col min="9" max="9" width="4.85546875" style="1" customWidth="1"/>
    <col min="10" max="10" width="6.5703125" style="1" customWidth="1"/>
    <col min="11" max="11" width="24.28515625" style="1" customWidth="1"/>
    <col min="12" max="12" width="7.7109375" style="1" customWidth="1"/>
    <col min="13" max="13" width="18.7109375" style="1" customWidth="1"/>
    <col min="14" max="14" width="32.42578125" style="1" customWidth="1"/>
    <col min="15" max="15" width="17.42578125" style="1" customWidth="1"/>
    <col min="16" max="16384" width="9.140625" style="1"/>
  </cols>
  <sheetData>
    <row r="1" spans="1:16" ht="6.75" customHeight="1" thickTop="1" x14ac:dyDescent="0.2">
      <c r="A1" s="127" t="s">
        <v>98</v>
      </c>
      <c r="B1" s="128"/>
      <c r="C1" s="128"/>
      <c r="D1" s="128"/>
      <c r="E1" s="128"/>
      <c r="F1" s="128"/>
      <c r="G1" s="129"/>
    </row>
    <row r="2" spans="1:16" ht="21.75" customHeight="1" thickBot="1" x14ac:dyDescent="0.25">
      <c r="A2" s="130"/>
      <c r="B2" s="131"/>
      <c r="C2" s="131"/>
      <c r="D2" s="131"/>
      <c r="E2" s="131"/>
      <c r="F2" s="131"/>
      <c r="G2" s="132"/>
    </row>
    <row r="3" spans="1:16" s="2" customFormat="1" ht="15.75" customHeight="1" thickTop="1" x14ac:dyDescent="0.25">
      <c r="A3" s="16" t="s">
        <v>0</v>
      </c>
      <c r="B3" s="17" t="s">
        <v>1</v>
      </c>
      <c r="C3" s="17" t="s">
        <v>2</v>
      </c>
      <c r="D3" s="17" t="s">
        <v>3</v>
      </c>
      <c r="E3" s="18" t="s">
        <v>4</v>
      </c>
      <c r="F3" s="19" t="s">
        <v>26</v>
      </c>
      <c r="G3" s="20" t="s">
        <v>27</v>
      </c>
      <c r="J3" s="1"/>
      <c r="K3" s="1"/>
      <c r="L3" s="1"/>
      <c r="M3" s="1"/>
      <c r="N3" s="1"/>
    </row>
    <row r="4" spans="1:16" ht="16.5" thickBot="1" x14ac:dyDescent="0.25">
      <c r="A4" s="21"/>
      <c r="B4" s="22"/>
      <c r="C4" s="22" t="s">
        <v>5</v>
      </c>
      <c r="D4" s="22"/>
      <c r="E4" s="23" t="s">
        <v>6</v>
      </c>
      <c r="F4" s="24" t="s">
        <v>25</v>
      </c>
      <c r="G4" s="25" t="s">
        <v>25</v>
      </c>
    </row>
    <row r="5" spans="1:16" ht="16.5" hidden="1" thickBot="1" x14ac:dyDescent="0.25">
      <c r="A5" s="11"/>
      <c r="B5" s="9"/>
      <c r="C5" s="9"/>
      <c r="D5" s="9"/>
      <c r="E5" s="9"/>
      <c r="F5" s="12"/>
      <c r="G5" s="13"/>
    </row>
    <row r="6" spans="1:16" ht="21" thickTop="1" thickBot="1" x14ac:dyDescent="0.25">
      <c r="A6" s="123" t="s">
        <v>109</v>
      </c>
      <c r="B6" s="123"/>
      <c r="C6" s="124"/>
      <c r="D6" s="124"/>
      <c r="E6" s="125"/>
      <c r="F6" s="48" t="s">
        <v>108</v>
      </c>
      <c r="G6" s="50"/>
      <c r="O6" s="10"/>
      <c r="P6" s="10"/>
    </row>
    <row r="7" spans="1:16" ht="18.75" customHeight="1" thickTop="1" thickBot="1" x14ac:dyDescent="0.25">
      <c r="A7" s="55"/>
      <c r="B7" s="56" t="s">
        <v>55</v>
      </c>
      <c r="C7" s="57"/>
      <c r="D7" s="58"/>
      <c r="E7" s="58"/>
      <c r="F7" s="107"/>
      <c r="G7" s="104"/>
      <c r="P7" s="9"/>
    </row>
    <row r="8" spans="1:16" ht="16.5" customHeight="1" thickTop="1" x14ac:dyDescent="0.2">
      <c r="A8" s="115" t="s">
        <v>56</v>
      </c>
      <c r="B8" s="116" t="s">
        <v>45</v>
      </c>
      <c r="C8" s="117" t="s">
        <v>32</v>
      </c>
      <c r="D8" s="118" t="s">
        <v>46</v>
      </c>
      <c r="E8" s="119" t="s">
        <v>47</v>
      </c>
      <c r="F8" s="105">
        <v>0.66666666666666663</v>
      </c>
      <c r="G8" s="106">
        <f>F12+TIME(0,4,0)</f>
        <v>0.68055555555555547</v>
      </c>
      <c r="H8" s="1">
        <v>1</v>
      </c>
      <c r="P8" s="9"/>
    </row>
    <row r="9" spans="1:16" ht="16.5" customHeight="1" x14ac:dyDescent="0.2">
      <c r="A9" s="115" t="s">
        <v>68</v>
      </c>
      <c r="B9" s="66" t="s">
        <v>67</v>
      </c>
      <c r="C9" s="67" t="s">
        <v>32</v>
      </c>
      <c r="D9" s="71" t="s">
        <v>66</v>
      </c>
      <c r="E9" s="120" t="s">
        <v>65</v>
      </c>
      <c r="F9" s="34">
        <f>F8+TIME(0,4,0)</f>
        <v>0.6694444444444444</v>
      </c>
      <c r="G9" s="26">
        <f>G8+TIME(0,3,0)</f>
        <v>0.6826388888888888</v>
      </c>
      <c r="H9" s="1">
        <v>1</v>
      </c>
      <c r="P9" s="10"/>
    </row>
    <row r="10" spans="1:16" ht="16.5" customHeight="1" x14ac:dyDescent="0.2">
      <c r="A10" s="115">
        <v>4571</v>
      </c>
      <c r="B10" s="71" t="s">
        <v>48</v>
      </c>
      <c r="C10" s="60" t="s">
        <v>33</v>
      </c>
      <c r="D10" s="49" t="s">
        <v>49</v>
      </c>
      <c r="E10" s="68" t="s">
        <v>50</v>
      </c>
      <c r="F10" s="34">
        <f t="shared" ref="F10" si="0">F9+TIME(0,4,0)</f>
        <v>0.67222222222222217</v>
      </c>
      <c r="G10" s="26">
        <f t="shared" ref="G10" si="1">G9+TIME(0,3,0)</f>
        <v>0.68472222222222212</v>
      </c>
      <c r="H10" s="1">
        <v>1</v>
      </c>
      <c r="P10" s="10"/>
    </row>
    <row r="11" spans="1:16" ht="16.5" customHeight="1" x14ac:dyDescent="0.25">
      <c r="A11" s="97" t="s">
        <v>88</v>
      </c>
      <c r="B11" s="98" t="s">
        <v>83</v>
      </c>
      <c r="C11" s="80" t="s">
        <v>31</v>
      </c>
      <c r="D11" s="98" t="s">
        <v>85</v>
      </c>
      <c r="E11" s="99" t="s">
        <v>84</v>
      </c>
      <c r="F11" s="31">
        <f>F10+TIME(0,4,0)</f>
        <v>0.67499999999999993</v>
      </c>
      <c r="G11" s="29">
        <f>G10+TIME(0,3,0)</f>
        <v>0.68680555555555545</v>
      </c>
      <c r="H11" s="1">
        <v>1</v>
      </c>
      <c r="P11" s="10"/>
    </row>
    <row r="12" spans="1:16" ht="16.5" customHeight="1" thickBot="1" x14ac:dyDescent="0.25">
      <c r="A12" s="61" t="s">
        <v>39</v>
      </c>
      <c r="B12" s="71" t="s">
        <v>36</v>
      </c>
      <c r="C12" s="60" t="s">
        <v>31</v>
      </c>
      <c r="D12" s="49" t="s">
        <v>37</v>
      </c>
      <c r="E12" s="59" t="s">
        <v>38</v>
      </c>
      <c r="F12" s="30">
        <f>F11+TIME(0,4,0)</f>
        <v>0.6777777777777777</v>
      </c>
      <c r="G12" s="32">
        <f>G11+TIME(0,3,0)</f>
        <v>0.68888888888888877</v>
      </c>
      <c r="H12" s="1">
        <v>1</v>
      </c>
      <c r="P12" s="10"/>
    </row>
    <row r="13" spans="1:16" ht="17.25" thickTop="1" thickBot="1" x14ac:dyDescent="0.25">
      <c r="A13" s="53"/>
      <c r="B13" s="33"/>
      <c r="C13" s="42"/>
      <c r="D13" s="43"/>
      <c r="E13" s="43"/>
      <c r="F13" s="41">
        <f>G12+TIME(0,6,0)</f>
        <v>0.69305555555555542</v>
      </c>
      <c r="G13" s="14"/>
      <c r="P13" s="10"/>
    </row>
    <row r="14" spans="1:16" ht="16.5" customHeight="1" thickTop="1" x14ac:dyDescent="0.2">
      <c r="A14" s="61">
        <v>3633</v>
      </c>
      <c r="B14" s="49" t="s">
        <v>64</v>
      </c>
      <c r="C14" s="60" t="s">
        <v>32</v>
      </c>
      <c r="D14" s="49" t="s">
        <v>63</v>
      </c>
      <c r="E14" s="59" t="s">
        <v>62</v>
      </c>
      <c r="F14" s="37">
        <f>SUM(F13)</f>
        <v>0.69305555555555542</v>
      </c>
      <c r="G14" s="38">
        <f>F18+TIME(0,4,0)</f>
        <v>0.70694444444444426</v>
      </c>
      <c r="H14" s="1">
        <v>1</v>
      </c>
      <c r="O14"/>
      <c r="P14" s="10"/>
    </row>
    <row r="15" spans="1:16" ht="16.5" customHeight="1" x14ac:dyDescent="0.25">
      <c r="A15" s="108">
        <v>74</v>
      </c>
      <c r="B15" s="109" t="s">
        <v>92</v>
      </c>
      <c r="C15" s="95" t="s">
        <v>31</v>
      </c>
      <c r="D15" s="109" t="s">
        <v>85</v>
      </c>
      <c r="E15" s="73" t="s">
        <v>93</v>
      </c>
      <c r="F15" s="27">
        <f>F13+TIME(0,4,0)</f>
        <v>0.69583333333333319</v>
      </c>
      <c r="G15" s="29">
        <f>G14+TIME(0,3,0)</f>
        <v>0.70902777777777759</v>
      </c>
      <c r="H15" s="1">
        <v>1</v>
      </c>
      <c r="O15"/>
      <c r="P15" s="10"/>
    </row>
    <row r="16" spans="1:16" ht="16.5" customHeight="1" x14ac:dyDescent="0.2">
      <c r="A16" s="61">
        <v>5314</v>
      </c>
      <c r="B16" s="69" t="s">
        <v>99</v>
      </c>
      <c r="C16" s="60" t="s">
        <v>33</v>
      </c>
      <c r="D16" s="69" t="s">
        <v>100</v>
      </c>
      <c r="E16" s="70" t="s">
        <v>101</v>
      </c>
      <c r="F16" s="27">
        <f>F15+TIME(0,4,0)</f>
        <v>0.69861111111111096</v>
      </c>
      <c r="G16" s="29">
        <f>G15+TIME(0,3,0)</f>
        <v>0.71111111111111092</v>
      </c>
      <c r="H16" s="1">
        <v>1</v>
      </c>
      <c r="O16"/>
      <c r="P16" s="10"/>
    </row>
    <row r="17" spans="1:16" ht="16.5" customHeight="1" x14ac:dyDescent="0.2">
      <c r="A17" s="100">
        <v>3107</v>
      </c>
      <c r="B17" s="101" t="s">
        <v>89</v>
      </c>
      <c r="C17" s="102" t="s">
        <v>33</v>
      </c>
      <c r="D17" s="101" t="s">
        <v>90</v>
      </c>
      <c r="E17" s="103" t="s">
        <v>91</v>
      </c>
      <c r="F17" s="31">
        <f>F16+TIME(0,4,0)</f>
        <v>0.70138888888888873</v>
      </c>
      <c r="G17" s="29">
        <f>G16+TIME(0,3,0)</f>
        <v>0.71319444444444424</v>
      </c>
      <c r="H17" s="1">
        <v>1</v>
      </c>
      <c r="O17"/>
      <c r="P17" s="10"/>
    </row>
    <row r="18" spans="1:16" ht="16.5" customHeight="1" thickBot="1" x14ac:dyDescent="0.25">
      <c r="A18" s="61">
        <v>3560</v>
      </c>
      <c r="B18" s="71" t="s">
        <v>28</v>
      </c>
      <c r="C18" s="60" t="s">
        <v>40</v>
      </c>
      <c r="D18" s="49" t="s">
        <v>29</v>
      </c>
      <c r="E18" s="93" t="s">
        <v>107</v>
      </c>
      <c r="F18" s="30">
        <f>F17+TIME(0,4,0)</f>
        <v>0.7041666666666665</v>
      </c>
      <c r="G18" s="32">
        <f>G17+TIME(0,3,0)</f>
        <v>0.71527777777777757</v>
      </c>
      <c r="H18" s="1">
        <v>1</v>
      </c>
      <c r="O18"/>
      <c r="P18" s="47"/>
    </row>
    <row r="19" spans="1:16" ht="16.5" customHeight="1" thickBot="1" x14ac:dyDescent="0.25">
      <c r="A19" s="61"/>
      <c r="B19" s="69"/>
      <c r="C19" s="60"/>
      <c r="D19" s="69"/>
      <c r="E19" s="114" t="s">
        <v>106</v>
      </c>
      <c r="F19" s="27"/>
      <c r="G19" s="28"/>
      <c r="O19"/>
      <c r="P19" s="47"/>
    </row>
    <row r="20" spans="1:16" ht="16.5" customHeight="1" thickTop="1" thickBot="1" x14ac:dyDescent="0.25">
      <c r="A20" s="52"/>
      <c r="B20" s="44" t="s">
        <v>61</v>
      </c>
      <c r="C20" s="45"/>
      <c r="D20" s="46"/>
      <c r="E20" s="46"/>
      <c r="F20" s="36">
        <f>G18+TIME(0,6,0)</f>
        <v>0.71944444444444422</v>
      </c>
      <c r="G20" s="35"/>
      <c r="O20"/>
      <c r="P20" s="47"/>
    </row>
    <row r="21" spans="1:16" ht="16.5" customHeight="1" thickTop="1" x14ac:dyDescent="0.2">
      <c r="A21" s="61">
        <v>3185</v>
      </c>
      <c r="B21" s="69" t="s">
        <v>76</v>
      </c>
      <c r="C21" s="60" t="s">
        <v>32</v>
      </c>
      <c r="D21" s="69" t="s">
        <v>77</v>
      </c>
      <c r="E21" s="70" t="s">
        <v>78</v>
      </c>
      <c r="F21" s="27">
        <f>F20+TIME(0,30,0)</f>
        <v>0.74027777777777759</v>
      </c>
      <c r="G21" s="38">
        <f>F27+TIME(0,4,0)</f>
        <v>0.75972222222222197</v>
      </c>
      <c r="H21" s="1">
        <v>1</v>
      </c>
      <c r="O21"/>
      <c r="P21" s="47"/>
    </row>
    <row r="22" spans="1:16" ht="16.5" customHeight="1" x14ac:dyDescent="0.2">
      <c r="A22" s="61">
        <v>2173</v>
      </c>
      <c r="B22" s="49" t="s">
        <v>74</v>
      </c>
      <c r="C22" s="60" t="s">
        <v>32</v>
      </c>
      <c r="D22" s="68" t="s">
        <v>66</v>
      </c>
      <c r="E22" s="59" t="s">
        <v>75</v>
      </c>
      <c r="F22" s="27">
        <f>F21+TIME(0,4,0)</f>
        <v>0.74305555555555536</v>
      </c>
      <c r="G22" s="28">
        <f t="shared" ref="G22:G27" si="2">G21+TIME(0,3,0)</f>
        <v>0.76180555555555529</v>
      </c>
      <c r="H22" s="1">
        <v>1</v>
      </c>
      <c r="O22"/>
      <c r="P22" s="47"/>
    </row>
    <row r="23" spans="1:16" ht="16.5" customHeight="1" x14ac:dyDescent="0.2">
      <c r="A23" s="88" t="s">
        <v>51</v>
      </c>
      <c r="B23" s="89" t="s">
        <v>52</v>
      </c>
      <c r="C23" s="90" t="s">
        <v>31</v>
      </c>
      <c r="D23" s="91" t="s">
        <v>53</v>
      </c>
      <c r="E23" s="92" t="s">
        <v>54</v>
      </c>
      <c r="F23" s="27">
        <f>F22+TIME(0,4,0)</f>
        <v>0.74583333333333313</v>
      </c>
      <c r="G23" s="28">
        <f t="shared" si="2"/>
        <v>0.76388888888888862</v>
      </c>
      <c r="H23" s="1">
        <v>1</v>
      </c>
      <c r="O23"/>
      <c r="P23" s="47"/>
    </row>
    <row r="24" spans="1:16" ht="16.5" customHeight="1" x14ac:dyDescent="0.2">
      <c r="A24" s="86">
        <v>3805</v>
      </c>
      <c r="B24" s="79" t="s">
        <v>42</v>
      </c>
      <c r="C24" s="80" t="s">
        <v>31</v>
      </c>
      <c r="D24" s="79" t="s">
        <v>43</v>
      </c>
      <c r="E24" s="87" t="s">
        <v>44</v>
      </c>
      <c r="F24" s="27">
        <f>F23+TIME(0,4,0)</f>
        <v>0.74861111111111089</v>
      </c>
      <c r="G24" s="29">
        <f t="shared" si="2"/>
        <v>0.76597222222222194</v>
      </c>
      <c r="H24" s="1">
        <v>1</v>
      </c>
      <c r="O24"/>
      <c r="P24" s="47"/>
    </row>
    <row r="25" spans="1:16" ht="16.5" customHeight="1" x14ac:dyDescent="0.2">
      <c r="A25" s="83">
        <v>4020</v>
      </c>
      <c r="B25" s="84" t="s">
        <v>34</v>
      </c>
      <c r="C25" s="80" t="s">
        <v>31</v>
      </c>
      <c r="D25" s="84" t="s">
        <v>35</v>
      </c>
      <c r="E25" s="85" t="s">
        <v>41</v>
      </c>
      <c r="F25" s="27">
        <f t="shared" ref="F25" si="3">F24+TIME(0,4,0)</f>
        <v>0.75138888888888866</v>
      </c>
      <c r="G25" s="29">
        <f t="shared" si="2"/>
        <v>0.76805555555555527</v>
      </c>
      <c r="H25" s="1">
        <v>1</v>
      </c>
      <c r="P25" s="47"/>
    </row>
    <row r="26" spans="1:16" ht="16.5" customHeight="1" x14ac:dyDescent="0.25">
      <c r="A26" s="72">
        <v>4777</v>
      </c>
      <c r="B26" s="98" t="s">
        <v>86</v>
      </c>
      <c r="C26" s="80" t="s">
        <v>31</v>
      </c>
      <c r="D26" s="98" t="s">
        <v>85</v>
      </c>
      <c r="E26" s="99" t="s">
        <v>87</v>
      </c>
      <c r="F26" s="27">
        <f>F25+TIME(0,4,0)</f>
        <v>0.75416666666666643</v>
      </c>
      <c r="G26" s="29">
        <f t="shared" si="2"/>
        <v>0.7701388888888886</v>
      </c>
      <c r="H26" s="1">
        <v>1</v>
      </c>
      <c r="P26" s="47"/>
    </row>
    <row r="27" spans="1:16" ht="16.5" thickBot="1" x14ac:dyDescent="0.25">
      <c r="A27" s="94">
        <v>4962</v>
      </c>
      <c r="B27" s="69" t="s">
        <v>58</v>
      </c>
      <c r="C27" s="60" t="s">
        <v>31</v>
      </c>
      <c r="D27" s="69" t="s">
        <v>59</v>
      </c>
      <c r="E27" s="70" t="s">
        <v>57</v>
      </c>
      <c r="F27" s="27">
        <f>F26+TIME(0,4,0)</f>
        <v>0.7569444444444442</v>
      </c>
      <c r="G27" s="29">
        <f t="shared" si="2"/>
        <v>0.77222222222222192</v>
      </c>
      <c r="H27" s="1">
        <v>1</v>
      </c>
      <c r="O27" s="47"/>
      <c r="P27" s="47"/>
    </row>
    <row r="28" spans="1:16" ht="16.5" customHeight="1" thickTop="1" thickBot="1" x14ac:dyDescent="0.25">
      <c r="A28" s="53"/>
      <c r="B28" s="33"/>
      <c r="C28" s="42"/>
      <c r="D28" s="43"/>
      <c r="E28" s="43"/>
      <c r="F28" s="41">
        <f>G27+TIME(0,8,0)</f>
        <v>0.77777777777777746</v>
      </c>
      <c r="G28" s="15"/>
      <c r="O28" s="47"/>
      <c r="P28" s="10"/>
    </row>
    <row r="29" spans="1:16" ht="16.5" customHeight="1" thickTop="1" x14ac:dyDescent="0.2">
      <c r="A29" s="61" t="s">
        <v>102</v>
      </c>
      <c r="B29" s="69" t="s">
        <v>103</v>
      </c>
      <c r="C29" s="60" t="s">
        <v>94</v>
      </c>
      <c r="D29" s="69" t="s">
        <v>104</v>
      </c>
      <c r="E29" s="70" t="s">
        <v>105</v>
      </c>
      <c r="F29" s="37">
        <f>SUM(F28)</f>
        <v>0.77777777777777746</v>
      </c>
      <c r="G29" s="38">
        <f>F34+TIME(0,4,0)</f>
        <v>0.7916666666666663</v>
      </c>
      <c r="H29" s="1">
        <v>1</v>
      </c>
      <c r="O29" s="47"/>
      <c r="P29" s="10"/>
    </row>
    <row r="30" spans="1:16" ht="16.5" customHeight="1" x14ac:dyDescent="0.25">
      <c r="A30" s="108">
        <v>74</v>
      </c>
      <c r="B30" s="109" t="s">
        <v>92</v>
      </c>
      <c r="C30" s="80" t="s">
        <v>94</v>
      </c>
      <c r="D30" s="110" t="s">
        <v>85</v>
      </c>
      <c r="E30" s="111" t="s">
        <v>95</v>
      </c>
      <c r="F30" s="27">
        <f>F29+TIME(0,4,0)</f>
        <v>0.78055555555555522</v>
      </c>
      <c r="G30" s="29">
        <f>G29+TIME(0,3,0)</f>
        <v>0.79374999999999962</v>
      </c>
      <c r="H30" s="1">
        <v>1</v>
      </c>
      <c r="P30" s="10"/>
    </row>
    <row r="31" spans="1:16" ht="16.5" customHeight="1" x14ac:dyDescent="0.2">
      <c r="A31" s="88">
        <v>4357</v>
      </c>
      <c r="B31" s="112" t="s">
        <v>96</v>
      </c>
      <c r="C31" s="62" t="s">
        <v>94</v>
      </c>
      <c r="D31" s="113" t="s">
        <v>30</v>
      </c>
      <c r="E31" s="92" t="s">
        <v>97</v>
      </c>
      <c r="F31" s="27">
        <f>F30+TIME(0,4,0)</f>
        <v>0.78333333333333299</v>
      </c>
      <c r="G31" s="29">
        <f>G30+TIME(0,3,0)</f>
        <v>0.79583333333333295</v>
      </c>
      <c r="H31" s="1">
        <v>1</v>
      </c>
      <c r="P31" s="10"/>
    </row>
    <row r="32" spans="1:16" ht="16.5" customHeight="1" x14ac:dyDescent="0.2">
      <c r="A32" s="61" t="s">
        <v>73</v>
      </c>
      <c r="B32" s="79" t="s">
        <v>72</v>
      </c>
      <c r="C32" s="80" t="s">
        <v>60</v>
      </c>
      <c r="D32" s="79" t="s">
        <v>71</v>
      </c>
      <c r="E32" s="65" t="s">
        <v>70</v>
      </c>
      <c r="F32" s="30">
        <f t="shared" ref="F32" si="4">F31+TIME(0,4,0)</f>
        <v>0.78611111111111076</v>
      </c>
      <c r="G32" s="26">
        <f t="shared" ref="G32" si="5">G31+TIME(0,3,0)</f>
        <v>0.79791666666666627</v>
      </c>
      <c r="H32" s="1">
        <v>1</v>
      </c>
      <c r="P32" s="10"/>
    </row>
    <row r="33" spans="1:16" ht="16.5" customHeight="1" x14ac:dyDescent="0.2">
      <c r="A33" s="64"/>
      <c r="B33" s="81"/>
      <c r="C33" s="82"/>
      <c r="D33" s="81"/>
      <c r="E33" s="63" t="s">
        <v>69</v>
      </c>
      <c r="F33" s="27"/>
      <c r="G33" s="28"/>
      <c r="P33" s="10"/>
    </row>
    <row r="34" spans="1:16" ht="16.5" customHeight="1" x14ac:dyDescent="0.25">
      <c r="A34" s="86">
        <v>2125</v>
      </c>
      <c r="B34" s="96" t="s">
        <v>79</v>
      </c>
      <c r="C34" s="95" t="s">
        <v>60</v>
      </c>
      <c r="D34" s="96" t="s">
        <v>80</v>
      </c>
      <c r="E34" s="73" t="s">
        <v>81</v>
      </c>
      <c r="F34" s="30">
        <f>F32+TIME(0,4,0)</f>
        <v>0.78888888888888853</v>
      </c>
      <c r="G34" s="26">
        <f>G32+TIME(0,3,0)</f>
        <v>0.7999999999999996</v>
      </c>
      <c r="H34" s="1">
        <v>1</v>
      </c>
      <c r="P34" s="10"/>
    </row>
    <row r="35" spans="1:16" ht="15.75" customHeight="1" thickBot="1" x14ac:dyDescent="0.3">
      <c r="A35" s="74"/>
      <c r="B35" s="75"/>
      <c r="C35" s="76"/>
      <c r="D35" s="77"/>
      <c r="E35" s="78" t="s">
        <v>82</v>
      </c>
      <c r="F35" s="39"/>
      <c r="G35" s="40"/>
    </row>
    <row r="36" spans="1:16" ht="15.75" customHeight="1" thickTop="1" thickBot="1" x14ac:dyDescent="0.3">
      <c r="A36" s="51"/>
      <c r="B36" s="51" t="s">
        <v>110</v>
      </c>
      <c r="C36" s="121"/>
      <c r="D36" s="122"/>
      <c r="E36" s="122"/>
      <c r="F36" s="48">
        <f>G34+TIME(0,8,0)</f>
        <v>0.80555555555555514</v>
      </c>
      <c r="G36" s="126"/>
      <c r="H36" s="54">
        <f>SUM(H8:H34)</f>
        <v>22</v>
      </c>
    </row>
    <row r="37" spans="1:16" ht="15.75" customHeight="1" thickTop="1" x14ac:dyDescent="0.2">
      <c r="A37" s="1"/>
    </row>
    <row r="38" spans="1:16" ht="15.75" customHeight="1" x14ac:dyDescent="0.2"/>
    <row r="39" spans="1:16" ht="15.75" customHeight="1" x14ac:dyDescent="0.2"/>
    <row r="40" spans="1:16" ht="15.75" customHeight="1" x14ac:dyDescent="0.2"/>
    <row r="41" spans="1:16" ht="15.75" customHeight="1" x14ac:dyDescent="0.2"/>
    <row r="42" spans="1:16" ht="15.75" customHeight="1" x14ac:dyDescent="0.2"/>
    <row r="43" spans="1:16" ht="15.75" customHeight="1" x14ac:dyDescent="0.2"/>
    <row r="44" spans="1:16" ht="15.75" customHeight="1" x14ac:dyDescent="0.2"/>
    <row r="45" spans="1:16" ht="15.75" customHeight="1" x14ac:dyDescent="0.2"/>
    <row r="46" spans="1:16" ht="15.75" customHeight="1" x14ac:dyDescent="0.2">
      <c r="A46" s="1"/>
    </row>
    <row r="47" spans="1:16" ht="15.75" customHeight="1" x14ac:dyDescent="0.2">
      <c r="A47" s="1"/>
    </row>
    <row r="48" spans="1:16" ht="15.75" customHeight="1" x14ac:dyDescent="0.2">
      <c r="A48" s="1"/>
    </row>
    <row r="49" spans="1:1" ht="15.75" customHeight="1" x14ac:dyDescent="0.2">
      <c r="A49" s="1"/>
    </row>
    <row r="50" spans="1:1" ht="15.75" customHeight="1" x14ac:dyDescent="0.2">
      <c r="A50" s="1"/>
    </row>
    <row r="51" spans="1:1" ht="15.75" customHeight="1" x14ac:dyDescent="0.2">
      <c r="A51" s="1"/>
    </row>
    <row r="52" spans="1:1" ht="15.75" customHeight="1" x14ac:dyDescent="0.2">
      <c r="A52" s="1"/>
    </row>
    <row r="53" spans="1:1" ht="15.75" customHeight="1" x14ac:dyDescent="0.2">
      <c r="A53" s="1"/>
    </row>
    <row r="54" spans="1:1" ht="15.75" customHeight="1" x14ac:dyDescent="0.2">
      <c r="A54" s="1"/>
    </row>
    <row r="55" spans="1:1" x14ac:dyDescent="0.2">
      <c r="A55" s="1"/>
    </row>
    <row r="56" spans="1:1" ht="15.75" customHeight="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5" ht="25.5" customHeight="1" x14ac:dyDescent="0.2">
      <c r="A65" s="1"/>
    </row>
    <row r="66" spans="1:15" ht="15.75" customHeight="1" x14ac:dyDescent="0.2">
      <c r="A66" s="1"/>
      <c r="F66" s="10"/>
    </row>
    <row r="67" spans="1:15" ht="15.75" x14ac:dyDescent="0.2">
      <c r="A67" s="1"/>
      <c r="F67" s="10"/>
    </row>
    <row r="68" spans="1:15" x14ac:dyDescent="0.2">
      <c r="A68" s="1"/>
    </row>
    <row r="69" spans="1:15" ht="15.75" x14ac:dyDescent="0.2">
      <c r="A69" s="1"/>
      <c r="F69" s="10"/>
      <c r="O69" s="10"/>
    </row>
    <row r="70" spans="1:15" ht="15.75" x14ac:dyDescent="0.2">
      <c r="A70" s="1"/>
      <c r="F70" s="10"/>
      <c r="O70" s="10"/>
    </row>
    <row r="71" spans="1:15" x14ac:dyDescent="0.2">
      <c r="A71" s="1"/>
    </row>
    <row r="72" spans="1:15" ht="15.75" x14ac:dyDescent="0.2">
      <c r="A72" s="1"/>
      <c r="O72" s="10"/>
    </row>
    <row r="73" spans="1:15" ht="15.75" x14ac:dyDescent="0.2">
      <c r="A73" s="1"/>
      <c r="O73" s="10"/>
    </row>
    <row r="74" spans="1:15" x14ac:dyDescent="0.2">
      <c r="A74" s="1"/>
    </row>
    <row r="75" spans="1:15" x14ac:dyDescent="0.2">
      <c r="A75" s="1"/>
    </row>
    <row r="76" spans="1:15" x14ac:dyDescent="0.2">
      <c r="A76" s="1"/>
    </row>
    <row r="77" spans="1:15" x14ac:dyDescent="0.2">
      <c r="A77" s="1"/>
    </row>
    <row r="78" spans="1:15" x14ac:dyDescent="0.2">
      <c r="A78" s="1"/>
    </row>
    <row r="79" spans="1:15" x14ac:dyDescent="0.2">
      <c r="A79" s="1"/>
    </row>
    <row r="80" spans="1:15" x14ac:dyDescent="0.2">
      <c r="A80" s="1"/>
    </row>
    <row r="81" spans="1:8" x14ac:dyDescent="0.2">
      <c r="A81" s="1"/>
    </row>
    <row r="82" spans="1:8" x14ac:dyDescent="0.2">
      <c r="A82" s="1"/>
      <c r="F82"/>
    </row>
    <row r="83" spans="1:8" x14ac:dyDescent="0.2">
      <c r="A83" s="1"/>
      <c r="H83" s="3"/>
    </row>
    <row r="84" spans="1:8" x14ac:dyDescent="0.2">
      <c r="A84" s="1"/>
    </row>
    <row r="85" spans="1:8" x14ac:dyDescent="0.2">
      <c r="A85" s="1"/>
    </row>
    <row r="86" spans="1:8" x14ac:dyDescent="0.2">
      <c r="A86" s="1"/>
    </row>
    <row r="87" spans="1:8" x14ac:dyDescent="0.2">
      <c r="A87" s="1"/>
    </row>
    <row r="88" spans="1:8" x14ac:dyDescent="0.2">
      <c r="A88" s="1"/>
    </row>
    <row r="89" spans="1:8" x14ac:dyDescent="0.2">
      <c r="A89" s="1"/>
    </row>
    <row r="90" spans="1:8" x14ac:dyDescent="0.2">
      <c r="A90" s="1"/>
    </row>
    <row r="91" spans="1:8" x14ac:dyDescent="0.2">
      <c r="A91" s="1"/>
    </row>
    <row r="92" spans="1:8" x14ac:dyDescent="0.2">
      <c r="A92" s="1"/>
      <c r="H92" s="4"/>
    </row>
    <row r="93" spans="1:8" x14ac:dyDescent="0.2">
      <c r="A93" s="1"/>
    </row>
    <row r="94" spans="1:8" x14ac:dyDescent="0.2">
      <c r="A94" s="1"/>
    </row>
    <row r="95" spans="1:8" x14ac:dyDescent="0.2">
      <c r="A95" s="1"/>
    </row>
    <row r="96" spans="1:8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</sheetData>
  <sheetProtection algorithmName="SHA-512" hashValue="m1LJBgINv1dbKhdfiFuB2nB4THj4WQMAx0g8R/ON0VWGA5Cug2o7cVLEIqKvIb4kj80lVFGAEL6u9Ypls9XyvQ==" saltValue="wpmsCkk5tQ17MGMnBMrvfA==" spinCount="100000" sheet="1" objects="1" scenarios="1"/>
  <mergeCells count="1">
    <mergeCell ref="A1:G2"/>
  </mergeCells>
  <phoneticPr fontId="0" type="noConversion"/>
  <pageMargins left="0.19685039370078741" right="0.19685039370078741" top="0.59055118110236227" bottom="0" header="0.51181102362204722" footer="0.39370078740157483"/>
  <pageSetup paperSize="9" scale="9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2B9C-5877-43DF-8E06-3AAA42213AF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opLeftCell="A34" workbookViewId="0">
      <selection activeCell="A58" sqref="A20:E58"/>
    </sheetView>
  </sheetViews>
  <sheetFormatPr defaultRowHeight="12.75" x14ac:dyDescent="0.2"/>
  <sheetData>
    <row r="1" spans="1:5" x14ac:dyDescent="0.2">
      <c r="A1" s="3"/>
      <c r="B1" s="3" t="s">
        <v>12</v>
      </c>
      <c r="C1" s="3" t="s">
        <v>8</v>
      </c>
      <c r="D1" s="3" t="s">
        <v>10</v>
      </c>
      <c r="E1" s="3" t="s">
        <v>13</v>
      </c>
    </row>
    <row r="2" spans="1:5" x14ac:dyDescent="0.2">
      <c r="A2" s="3">
        <v>1723</v>
      </c>
      <c r="B2" s="3" t="s">
        <v>14</v>
      </c>
      <c r="C2" s="3" t="s">
        <v>8</v>
      </c>
      <c r="D2" s="3" t="s">
        <v>11</v>
      </c>
      <c r="E2" s="3" t="s">
        <v>15</v>
      </c>
    </row>
    <row r="3" spans="1:5" ht="14.25" x14ac:dyDescent="0.2">
      <c r="A3" s="1"/>
      <c r="B3" s="1"/>
      <c r="C3" s="1"/>
      <c r="D3" s="1"/>
      <c r="E3" s="1"/>
    </row>
    <row r="4" spans="1:5" x14ac:dyDescent="0.2">
      <c r="A4" s="3"/>
      <c r="B4" s="3" t="s">
        <v>16</v>
      </c>
      <c r="C4" s="3" t="s">
        <v>7</v>
      </c>
      <c r="D4" s="3" t="s">
        <v>17</v>
      </c>
      <c r="E4" s="3" t="s">
        <v>18</v>
      </c>
    </row>
    <row r="5" spans="1:5" ht="14.25" x14ac:dyDescent="0.2">
      <c r="A5" s="3"/>
      <c r="B5" s="1"/>
      <c r="C5" s="1"/>
      <c r="D5" s="1"/>
      <c r="E5" s="1"/>
    </row>
    <row r="6" spans="1:5" x14ac:dyDescent="0.2">
      <c r="A6" s="3"/>
      <c r="B6" s="3" t="s">
        <v>19</v>
      </c>
      <c r="C6" s="3" t="s">
        <v>8</v>
      </c>
      <c r="D6" s="3" t="s">
        <v>17</v>
      </c>
      <c r="E6" s="3" t="s">
        <v>20</v>
      </c>
    </row>
    <row r="7" spans="1:5" x14ac:dyDescent="0.2">
      <c r="A7" s="3"/>
      <c r="B7" s="3" t="s">
        <v>21</v>
      </c>
      <c r="C7" s="3" t="s">
        <v>8</v>
      </c>
      <c r="D7" s="3" t="s">
        <v>17</v>
      </c>
      <c r="E7" s="3" t="s">
        <v>22</v>
      </c>
    </row>
    <row r="8" spans="1:5" ht="14.25" x14ac:dyDescent="0.2">
      <c r="A8" s="1"/>
      <c r="B8" s="1"/>
      <c r="C8" s="1"/>
      <c r="D8" s="1"/>
      <c r="E8" s="1"/>
    </row>
    <row r="9" spans="1:5" ht="14.25" x14ac:dyDescent="0.2">
      <c r="A9" s="1"/>
      <c r="B9" s="1"/>
      <c r="C9" s="1"/>
      <c r="D9" s="1"/>
      <c r="E9" s="1"/>
    </row>
    <row r="10" spans="1:5" x14ac:dyDescent="0.2">
      <c r="A10" s="3"/>
      <c r="B10" s="3" t="s">
        <v>23</v>
      </c>
      <c r="C10" s="3" t="s">
        <v>8</v>
      </c>
      <c r="D10" s="3" t="s">
        <v>9</v>
      </c>
      <c r="E10" s="3" t="s">
        <v>24</v>
      </c>
    </row>
    <row r="11" spans="1:5" ht="14.25" x14ac:dyDescent="0.2">
      <c r="A11" s="3"/>
      <c r="B11" s="1"/>
      <c r="C11" s="1"/>
      <c r="D11" s="1"/>
      <c r="E11" s="1"/>
    </row>
    <row r="12" spans="1:5" ht="14.25" x14ac:dyDescent="0.2">
      <c r="A12" s="1"/>
      <c r="B12" s="1"/>
      <c r="C12" s="1"/>
      <c r="D12" s="1"/>
      <c r="E12" s="1"/>
    </row>
    <row r="13" spans="1:5" ht="14.25" x14ac:dyDescent="0.2">
      <c r="A13" s="3"/>
      <c r="B13" s="1"/>
      <c r="C13" s="1"/>
      <c r="D13" s="1"/>
      <c r="E13" s="1"/>
    </row>
    <row r="14" spans="1:5" ht="14.25" x14ac:dyDescent="0.2">
      <c r="A14" s="3"/>
      <c r="B14" s="1"/>
      <c r="C14" s="1"/>
      <c r="D14" s="1"/>
      <c r="E14" s="1"/>
    </row>
    <row r="15" spans="1:5" ht="14.25" x14ac:dyDescent="0.2">
      <c r="A15" s="1"/>
      <c r="B15" s="1"/>
      <c r="C15" s="1"/>
      <c r="D15" s="1"/>
      <c r="E15" s="1"/>
    </row>
    <row r="16" spans="1:5" ht="14.25" x14ac:dyDescent="0.2">
      <c r="A16" s="1"/>
      <c r="B16" s="1"/>
      <c r="C16" s="1"/>
      <c r="D16" s="1"/>
      <c r="E16" s="1"/>
    </row>
    <row r="17" spans="1:5" x14ac:dyDescent="0.2">
      <c r="A17" s="7"/>
      <c r="B17" s="8"/>
      <c r="C17" s="3"/>
      <c r="D17" s="3"/>
      <c r="E17" s="6"/>
    </row>
    <row r="18" spans="1:5" ht="14.25" x14ac:dyDescent="0.2">
      <c r="A18" s="1"/>
      <c r="B18" s="1"/>
      <c r="C18" s="1"/>
      <c r="D18" s="1"/>
      <c r="E18" s="1"/>
    </row>
    <row r="19" spans="1:5" ht="14.25" x14ac:dyDescent="0.2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Blad1</vt:lpstr>
      <vt:lpstr>Blad4</vt:lpstr>
      <vt:lpstr>Blad2</vt:lpstr>
      <vt:lpstr>Blad3</vt:lpstr>
      <vt:lpstr>Blad1!Afdrukbereik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Ties van Gog</cp:lastModifiedBy>
  <cp:revision/>
  <cp:lastPrinted>2024-12-25T21:51:26Z</cp:lastPrinted>
  <dcterms:created xsi:type="dcterms:W3CDTF">2001-12-24T09:07:19Z</dcterms:created>
  <dcterms:modified xsi:type="dcterms:W3CDTF">2025-01-23T20:50:47Z</dcterms:modified>
</cp:coreProperties>
</file>