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2"/>
  <workbookPr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92EC09C0-83AA-0041-A3DB-718624DC26E1}" xr6:coauthVersionLast="47" xr6:coauthVersionMax="47" xr10:uidLastSave="{00000000-0000-0000-0000-000000000000}"/>
  <bookViews>
    <workbookView xWindow="3800" yWindow="2200" windowWidth="20740" windowHeight="11160" tabRatio="960" activeTab="1" xr2:uid="{00000000-000D-0000-FFFF-FFFF00000000}"/>
  </bookViews>
  <sheets>
    <sheet name="Paarden" sheetId="1" r:id="rId1"/>
    <sheet name="Pony's" sheetId="2" r:id="rId2"/>
    <sheet name="Ruiters" sheetId="3" r:id="rId3"/>
    <sheet name="Jeugd" sheetId="4" r:id="rId4"/>
    <sheet name="Sheet1" sheetId="5" r:id="rId5"/>
    <sheet name="Sheet2" sheetId="6" r:id="rId6"/>
  </sheets>
  <definedNames>
    <definedName name="_xlnm.Print_Area" localSheetId="0">Paarden!$AN$5:$AQ$8</definedName>
    <definedName name="Excel_BuiltIn_Print_Area_1">Paarden!$X$1:$AD$35</definedName>
    <definedName name="Excel_BuiltIn_Print_Area_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3" l="1"/>
  <c r="T16" i="3"/>
  <c r="V16" i="3" s="1"/>
  <c r="U15" i="3"/>
  <c r="T15" i="3"/>
  <c r="U14" i="3"/>
  <c r="T14" i="3"/>
  <c r="V14" i="3" s="1"/>
  <c r="V27" i="6"/>
  <c r="U27" i="6"/>
  <c r="V31" i="6"/>
  <c r="U31" i="6"/>
  <c r="W31" i="6" s="1"/>
  <c r="W28" i="6"/>
  <c r="V28" i="6"/>
  <c r="U28" i="6"/>
  <c r="V26" i="6"/>
  <c r="U26" i="6"/>
  <c r="W14" i="6"/>
  <c r="V14" i="6"/>
  <c r="U14" i="6"/>
  <c r="V18" i="6"/>
  <c r="U18" i="6"/>
  <c r="V37" i="6"/>
  <c r="U37" i="6"/>
  <c r="W37" i="6" s="1"/>
  <c r="W33" i="6"/>
  <c r="V33" i="6"/>
  <c r="U33" i="6"/>
  <c r="V30" i="6"/>
  <c r="U30" i="6"/>
  <c r="V8" i="6"/>
  <c r="U8" i="6"/>
  <c r="W8" i="6" s="1"/>
  <c r="V21" i="6"/>
  <c r="U21" i="6"/>
  <c r="V6" i="6"/>
  <c r="U6" i="6"/>
  <c r="W6" i="6" s="1"/>
  <c r="V45" i="6"/>
  <c r="U45" i="6"/>
  <c r="V61" i="6"/>
  <c r="U61" i="6"/>
  <c r="W61" i="6" s="1"/>
  <c r="V60" i="6"/>
  <c r="U60" i="6"/>
  <c r="V22" i="6"/>
  <c r="W22" i="6" s="1"/>
  <c r="U22" i="6"/>
  <c r="V38" i="6"/>
  <c r="U38" i="6"/>
  <c r="W38" i="6" s="1"/>
  <c r="V24" i="6"/>
  <c r="U24" i="6"/>
  <c r="V10" i="6"/>
  <c r="U10" i="6"/>
  <c r="V15" i="6"/>
  <c r="U15" i="6"/>
  <c r="V13" i="6"/>
  <c r="U13" i="6"/>
  <c r="V34" i="6"/>
  <c r="U34" i="6"/>
  <c r="V42" i="6"/>
  <c r="U42" i="6"/>
  <c r="W42" i="6" s="1"/>
  <c r="W32" i="6"/>
  <c r="V32" i="6"/>
  <c r="U32" i="6"/>
  <c r="V29" i="6"/>
  <c r="U29" i="6"/>
  <c r="W29" i="6" s="1"/>
  <c r="V23" i="6"/>
  <c r="U23" i="6"/>
  <c r="V53" i="6"/>
  <c r="W53" i="6" s="1"/>
  <c r="U53" i="6"/>
  <c r="V36" i="6"/>
  <c r="U36" i="6"/>
  <c r="W36" i="6" s="1"/>
  <c r="V39" i="6"/>
  <c r="U39" i="6"/>
  <c r="V19" i="6"/>
  <c r="U19" i="6"/>
  <c r="V20" i="6"/>
  <c r="W20" i="6" s="1"/>
  <c r="U20" i="6"/>
  <c r="V4" i="6"/>
  <c r="U4" i="6"/>
  <c r="W4" i="6" s="1"/>
  <c r="V50" i="6"/>
  <c r="W50" i="6" s="1"/>
  <c r="U50" i="6"/>
  <c r="V49" i="6"/>
  <c r="U49" i="6"/>
  <c r="V46" i="6"/>
  <c r="U46" i="6"/>
  <c r="V9" i="6"/>
  <c r="U9" i="6"/>
  <c r="V43" i="6"/>
  <c r="U43" i="6"/>
  <c r="V44" i="6"/>
  <c r="U44" i="6"/>
  <c r="V40" i="6"/>
  <c r="U40" i="6"/>
  <c r="V41" i="6"/>
  <c r="U41" i="6"/>
  <c r="W41" i="6" s="1"/>
  <c r="V25" i="6"/>
  <c r="W25" i="6" s="1"/>
  <c r="U25" i="6"/>
  <c r="V35" i="6"/>
  <c r="U35" i="6"/>
  <c r="W35" i="6" s="1"/>
  <c r="V11" i="6"/>
  <c r="U11" i="6"/>
  <c r="W11" i="6" s="1"/>
  <c r="V17" i="6"/>
  <c r="W17" i="6" s="1"/>
  <c r="U17" i="6"/>
  <c r="V12" i="6"/>
  <c r="U12" i="6"/>
  <c r="V7" i="6"/>
  <c r="U7" i="6"/>
  <c r="V16" i="6"/>
  <c r="U16" i="6"/>
  <c r="W5" i="6"/>
  <c r="V5" i="6"/>
  <c r="U5" i="6"/>
  <c r="V35" i="1"/>
  <c r="U35" i="1"/>
  <c r="V32" i="1"/>
  <c r="U32" i="1"/>
  <c r="V14" i="1"/>
  <c r="U14" i="1"/>
  <c r="T5" i="4"/>
  <c r="V5" i="4" s="1"/>
  <c r="U5" i="4"/>
  <c r="T7" i="4"/>
  <c r="U7" i="4"/>
  <c r="T6" i="4"/>
  <c r="U6" i="4"/>
  <c r="T8" i="3"/>
  <c r="U8" i="3"/>
  <c r="T5" i="3"/>
  <c r="U5" i="3"/>
  <c r="T7" i="3"/>
  <c r="U7" i="3"/>
  <c r="T6" i="3"/>
  <c r="U6" i="3"/>
  <c r="U9" i="2"/>
  <c r="V9" i="2"/>
  <c r="U10" i="2"/>
  <c r="W10" i="2" s="1"/>
  <c r="V10" i="2"/>
  <c r="U8" i="2"/>
  <c r="V8" i="2"/>
  <c r="U5" i="2"/>
  <c r="V5" i="2"/>
  <c r="U6" i="2"/>
  <c r="V6" i="2"/>
  <c r="U11" i="2"/>
  <c r="V11" i="2"/>
  <c r="U12" i="2"/>
  <c r="V12" i="2"/>
  <c r="U7" i="2"/>
  <c r="W7" i="2" s="1"/>
  <c r="V7" i="2"/>
  <c r="U15" i="2"/>
  <c r="V15" i="2"/>
  <c r="U19" i="2"/>
  <c r="W19" i="2" s="1"/>
  <c r="V19" i="2"/>
  <c r="U21" i="2"/>
  <c r="W21" i="2" s="1"/>
  <c r="V21" i="2"/>
  <c r="U20" i="2"/>
  <c r="V20" i="2"/>
  <c r="U22" i="2"/>
  <c r="V22" i="2"/>
  <c r="U23" i="2"/>
  <c r="V23" i="2"/>
  <c r="U18" i="2"/>
  <c r="V18" i="2"/>
  <c r="U24" i="2"/>
  <c r="W24" i="2" s="1"/>
  <c r="V24" i="2"/>
  <c r="U27" i="2"/>
  <c r="V27" i="2"/>
  <c r="U28" i="2"/>
  <c r="W28" i="2" s="1"/>
  <c r="V28" i="2"/>
  <c r="U32" i="2"/>
  <c r="V32" i="2"/>
  <c r="U31" i="2"/>
  <c r="V31" i="2"/>
  <c r="U34" i="2"/>
  <c r="V34" i="2"/>
  <c r="U33" i="2"/>
  <c r="V33" i="2"/>
  <c r="U5" i="1"/>
  <c r="V5" i="1"/>
  <c r="U10" i="1"/>
  <c r="V10" i="1"/>
  <c r="U9" i="1"/>
  <c r="V9" i="1"/>
  <c r="U13" i="1"/>
  <c r="V13" i="1"/>
  <c r="U7" i="1"/>
  <c r="V7" i="1"/>
  <c r="U16" i="1"/>
  <c r="V16" i="1"/>
  <c r="U12" i="1"/>
  <c r="V12" i="1"/>
  <c r="U15" i="1"/>
  <c r="V15" i="1"/>
  <c r="U19" i="1"/>
  <c r="V19" i="1"/>
  <c r="U17" i="1"/>
  <c r="V17" i="1"/>
  <c r="U8" i="1"/>
  <c r="V8" i="1"/>
  <c r="U11" i="1"/>
  <c r="V11" i="1"/>
  <c r="U20" i="1"/>
  <c r="V20" i="1"/>
  <c r="U18" i="1"/>
  <c r="V18" i="1"/>
  <c r="U6" i="1"/>
  <c r="V6" i="1"/>
  <c r="U23" i="1"/>
  <c r="V23" i="1"/>
  <c r="U26" i="1"/>
  <c r="V26" i="1"/>
  <c r="U29" i="1"/>
  <c r="V29" i="1"/>
  <c r="U24" i="1"/>
  <c r="V24" i="1"/>
  <c r="U25" i="1"/>
  <c r="V25" i="1"/>
  <c r="U27" i="1"/>
  <c r="V27" i="1"/>
  <c r="U28" i="1"/>
  <c r="V28" i="1"/>
  <c r="U34" i="1"/>
  <c r="V34" i="1"/>
  <c r="U33" i="1"/>
  <c r="V33" i="1"/>
  <c r="W24" i="6" l="1"/>
  <c r="W27" i="6"/>
  <c r="W16" i="6"/>
  <c r="W40" i="6"/>
  <c r="W46" i="6"/>
  <c r="W9" i="2"/>
  <c r="W9" i="6"/>
  <c r="W15" i="6"/>
  <c r="W45" i="6"/>
  <c r="V15" i="3"/>
  <c r="W7" i="1"/>
  <c r="W19" i="6"/>
  <c r="W39" i="6"/>
  <c r="W60" i="6"/>
  <c r="W7" i="6"/>
  <c r="W43" i="6"/>
  <c r="W26" i="6"/>
  <c r="W10" i="6"/>
  <c r="W30" i="6"/>
  <c r="W44" i="6"/>
  <c r="W49" i="6"/>
  <c r="W21" i="6"/>
  <c r="W18" i="6"/>
  <c r="W12" i="6"/>
  <c r="W23" i="6"/>
  <c r="W13" i="6"/>
  <c r="W34" i="6"/>
  <c r="V6" i="4"/>
  <c r="W8" i="2"/>
  <c r="W15" i="1"/>
  <c r="W11" i="2"/>
  <c r="W23" i="2"/>
  <c r="W20" i="2"/>
  <c r="W18" i="2"/>
  <c r="W32" i="2"/>
  <c r="W23" i="1"/>
  <c r="W12" i="2"/>
  <c r="V7" i="3"/>
  <c r="W27" i="2"/>
  <c r="V6" i="3"/>
  <c r="W15" i="2"/>
  <c r="W9" i="1"/>
  <c r="W34" i="2"/>
  <c r="V5" i="3"/>
  <c r="V7" i="4"/>
  <c r="V8" i="3"/>
  <c r="W34" i="1"/>
  <c r="W25" i="1"/>
  <c r="W31" i="2"/>
  <c r="W33" i="2"/>
  <c r="W22" i="2"/>
  <c r="W5" i="2"/>
  <c r="W6" i="2"/>
  <c r="W11" i="1"/>
  <c r="W5" i="1"/>
  <c r="W33" i="1"/>
  <c r="W20" i="1"/>
  <c r="W35" i="1"/>
  <c r="W10" i="1"/>
  <c r="W13" i="1"/>
  <c r="W17" i="1"/>
  <c r="W8" i="1"/>
  <c r="W16" i="1"/>
  <c r="W6" i="1"/>
  <c r="W12" i="1"/>
  <c r="W32" i="1"/>
  <c r="W19" i="1"/>
  <c r="W14" i="1"/>
  <c r="W18" i="1"/>
  <c r="W26" i="1"/>
  <c r="W29" i="1"/>
  <c r="W24" i="1"/>
  <c r="W28" i="1"/>
  <c r="W27" i="1"/>
</calcChain>
</file>

<file path=xl/sharedStrings.xml><?xml version="1.0" encoding="utf-8"?>
<sst xmlns="http://schemas.openxmlformats.org/spreadsheetml/2006/main" count="389" uniqueCount="89">
  <si>
    <t>Paard</t>
  </si>
  <si>
    <t>Hindernissen</t>
  </si>
  <si>
    <t>Strt.nr.</t>
  </si>
  <si>
    <t xml:space="preserve">              Naam:</t>
  </si>
  <si>
    <t>H-1</t>
  </si>
  <si>
    <t>H-2</t>
  </si>
  <si>
    <t>H-3</t>
  </si>
  <si>
    <t>H-4</t>
  </si>
  <si>
    <t>H-5</t>
  </si>
  <si>
    <t>H-6</t>
  </si>
  <si>
    <t>H-7</t>
  </si>
  <si>
    <t>H-8</t>
  </si>
  <si>
    <t>tot.tijd strp.</t>
  </si>
  <si>
    <t>handelings</t>
  </si>
  <si>
    <t>Str.punten</t>
  </si>
  <si>
    <t>hindern.</t>
  </si>
  <si>
    <t>strp.totaal</t>
  </si>
  <si>
    <t>PA - 1</t>
  </si>
  <si>
    <t>PA - 2</t>
  </si>
  <si>
    <t>PA - 4</t>
  </si>
  <si>
    <t>Pony</t>
  </si>
  <si>
    <t>Naam:</t>
  </si>
  <si>
    <t>PO - 1</t>
  </si>
  <si>
    <t>PO - 2</t>
  </si>
  <si>
    <t>PO - 4</t>
  </si>
  <si>
    <t>Ruiter</t>
  </si>
  <si>
    <t>RPA</t>
  </si>
  <si>
    <t>str</t>
  </si>
  <si>
    <t>PO-tandem</t>
  </si>
  <si>
    <t>Jeugd</t>
  </si>
  <si>
    <t>Thomas vd Ploeg</t>
  </si>
  <si>
    <t>Bernardus Gijzen</t>
  </si>
  <si>
    <t>Frans Zeinstra</t>
  </si>
  <si>
    <t>Pieter Lublink</t>
  </si>
  <si>
    <t>Sandra Rusticus</t>
  </si>
  <si>
    <t>Henk Dijkstra</t>
  </si>
  <si>
    <t>Theo Hendrick</t>
  </si>
  <si>
    <t>Gerard Hoeksma</t>
  </si>
  <si>
    <t>Jetske Broos</t>
  </si>
  <si>
    <t>Sicco Postma</t>
  </si>
  <si>
    <t>Jelmer Chardon</t>
  </si>
  <si>
    <t>Egbert-Jan de Vries</t>
  </si>
  <si>
    <t>Rieneke van der Ploeg</t>
  </si>
  <si>
    <t>Grietje Venema</t>
  </si>
  <si>
    <t>Anne Fopma</t>
  </si>
  <si>
    <t>klaas vd veer</t>
  </si>
  <si>
    <t>Durk Wissman</t>
  </si>
  <si>
    <t>Bauke Meindertsma</t>
  </si>
  <si>
    <t>Jan Dijk</t>
  </si>
  <si>
    <t>Klaas Kraan</t>
  </si>
  <si>
    <t>Sido Kloosterman</t>
  </si>
  <si>
    <t>Jeldau de vries</t>
  </si>
  <si>
    <t>Saskia Lems</t>
  </si>
  <si>
    <t>Lieke Huizinga</t>
  </si>
  <si>
    <t>Kylian van Andel</t>
  </si>
  <si>
    <t>Gerte Hoogenwerf</t>
  </si>
  <si>
    <t xml:space="preserve"> </t>
  </si>
  <si>
    <t>Brecht Ruiter</t>
  </si>
  <si>
    <t>Davina van der Weij</t>
  </si>
  <si>
    <t>Emy van Assen</t>
  </si>
  <si>
    <t>PO - 1 HC</t>
  </si>
  <si>
    <t>Hijlke Sinnema</t>
  </si>
  <si>
    <t>Jorn Kuiper</t>
  </si>
  <si>
    <t>Pieter de Jong</t>
  </si>
  <si>
    <t>Simon Marinussen</t>
  </si>
  <si>
    <t>Jaap van der Wal</t>
  </si>
  <si>
    <t>Harmen van der Werf</t>
  </si>
  <si>
    <t>Lucas Reinds</t>
  </si>
  <si>
    <t>Cees de Vries</t>
  </si>
  <si>
    <t>Atsje Bosgraaf</t>
  </si>
  <si>
    <t>Melanie Heins</t>
  </si>
  <si>
    <t>Sjerp Bouma</t>
  </si>
  <si>
    <t>Sandra Visser</t>
  </si>
  <si>
    <t>Carlijn Bouwers</t>
  </si>
  <si>
    <t>Beertje Sandstra</t>
  </si>
  <si>
    <t>Marrit de Vries</t>
  </si>
  <si>
    <t>Jaap de Vries</t>
  </si>
  <si>
    <t>Pamela Schraal</t>
  </si>
  <si>
    <t>Manon Boorsma</t>
  </si>
  <si>
    <t>Linda Slooter</t>
  </si>
  <si>
    <t>Pieter Douma</t>
  </si>
  <si>
    <t>Dylailah van der Bel</t>
  </si>
  <si>
    <t>Lyanne Zuidema</t>
  </si>
  <si>
    <t>Else van der Meulen</t>
  </si>
  <si>
    <t>Myrthe Kroos</t>
  </si>
  <si>
    <t>Agatha Koopmans</t>
  </si>
  <si>
    <t>Uitslag</t>
  </si>
  <si>
    <t>EL</t>
  </si>
  <si>
    <t>Anne Okkema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</si>
</sst>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/>
    </xf>
    <xf numFmtId="2" fontId="3" fillId="0" borderId="0" xfId="0" applyNumberFormat="1" applyFont="1"/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0" xfId="1"/>
    <xf numFmtId="0" fontId="6" fillId="0" borderId="0" xfId="1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0" fillId="0" borderId="0" xfId="0" applyNumberFormat="1"/>
    <xf numFmtId="0" fontId="6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" fontId="2" fillId="0" borderId="0" xfId="0" applyNumberFormat="1" applyFont="1"/>
    <xf numFmtId="2" fontId="2" fillId="0" borderId="0" xfId="0" applyNumberFormat="1" applyFont="1"/>
    <xf numFmtId="0" fontId="4" fillId="0" borderId="1" xfId="1" applyBorder="1"/>
    <xf numFmtId="0" fontId="6" fillId="0" borderId="0" xfId="0" applyFont="1"/>
    <xf numFmtId="0" fontId="0" fillId="2" borderId="0" xfId="0" applyFill="1"/>
    <xf numFmtId="0" fontId="6" fillId="2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2" borderId="0" xfId="0" applyFill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2" fontId="2" fillId="0" borderId="1" xfId="0" applyNumberFormat="1" applyFont="1" applyBorder="1"/>
  </cellXfs>
  <cellStyles count="3">
    <cellStyle name="Normal 2" xfId="1" xr:uid="{00000000-0005-0000-0000-000001000000}"/>
    <cellStyle name="Standaard" xfId="0" builtinId="0"/>
    <cellStyle name="Standa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36"/>
  <sheetViews>
    <sheetView zoomScale="84" zoomScaleNormal="84" workbookViewId="0">
      <pane ySplit="3" topLeftCell="A4" activePane="bottomLeft" state="frozen"/>
      <selection pane="bottomLeft" activeCell="B19" sqref="B19"/>
    </sheetView>
  </sheetViews>
  <sheetFormatPr baseColWidth="10" defaultColWidth="8.83203125" defaultRowHeight="13" x14ac:dyDescent="0.15"/>
  <cols>
    <col min="1" max="1" width="9.83203125" customWidth="1"/>
    <col min="2" max="2" width="22.83203125" customWidth="1"/>
    <col min="3" max="3" width="0.1640625" style="1" hidden="1" customWidth="1"/>
    <col min="4" max="4" width="12.5" hidden="1" customWidth="1"/>
    <col min="5" max="5" width="7" customWidth="1"/>
    <col min="6" max="6" width="4.1640625" customWidth="1"/>
    <col min="7" max="7" width="7" style="19" customWidth="1"/>
    <col min="8" max="8" width="4.6640625" customWidth="1"/>
    <col min="9" max="9" width="7.33203125" customWidth="1"/>
    <col min="10" max="10" width="4.6640625" customWidth="1"/>
    <col min="11" max="11" width="7.1640625" customWidth="1"/>
    <col min="12" max="12" width="5.5" customWidth="1"/>
    <col min="13" max="13" width="8" customWidth="1"/>
    <col min="14" max="14" width="5.6640625" customWidth="1"/>
    <col min="15" max="15" width="6.6640625" bestFit="1" customWidth="1"/>
    <col min="16" max="16" width="5.5" customWidth="1"/>
    <col min="17" max="17" width="6.6640625" bestFit="1" customWidth="1"/>
    <col min="18" max="18" width="5" customWidth="1"/>
    <col min="19" max="19" width="7.33203125" bestFit="1" customWidth="1"/>
    <col min="20" max="20" width="3.5" bestFit="1" customWidth="1"/>
    <col min="21" max="21" width="10.5" style="22" customWidth="1"/>
    <col min="22" max="22" width="10.1640625" style="1" customWidth="1"/>
    <col min="23" max="23" width="12.5" style="19" customWidth="1"/>
    <col min="24" max="24" width="13.1640625" style="32" customWidth="1"/>
    <col min="25" max="25" width="21.5" customWidth="1"/>
    <col min="27" max="27" width="9.5" customWidth="1"/>
    <col min="29" max="30" width="11.5" customWidth="1"/>
    <col min="32" max="32" width="21.1640625" customWidth="1"/>
    <col min="33" max="33" width="9.6640625" customWidth="1"/>
    <col min="34" max="34" width="9.83203125" customWidth="1"/>
    <col min="35" max="36" width="9.6640625" customWidth="1"/>
    <col min="37" max="37" width="9.5" customWidth="1"/>
    <col min="38" max="38" width="9.6640625" customWidth="1"/>
    <col min="39" max="39" width="10.1640625" style="2" customWidth="1"/>
    <col min="40" max="40" width="10.33203125" customWidth="1"/>
    <col min="43" max="43" width="14.1640625" customWidth="1"/>
  </cols>
  <sheetData>
    <row r="1" spans="1:60" s="4" customFormat="1" ht="16" x14ac:dyDescent="0.2">
      <c r="A1" s="3" t="s">
        <v>0</v>
      </c>
      <c r="C1" s="5"/>
      <c r="E1" s="3" t="s">
        <v>1</v>
      </c>
      <c r="F1" s="3"/>
      <c r="G1" s="21"/>
      <c r="U1" s="24"/>
      <c r="V1" s="6"/>
      <c r="W1" s="21"/>
      <c r="X1" s="37" t="s">
        <v>86</v>
      </c>
      <c r="AE1" s="3"/>
      <c r="AM1" s="8"/>
    </row>
    <row r="2" spans="1:60" x14ac:dyDescent="0.15">
      <c r="A2" s="9" t="s">
        <v>2</v>
      </c>
      <c r="B2" s="7" t="s">
        <v>3</v>
      </c>
      <c r="D2" s="9"/>
      <c r="E2" s="9" t="s">
        <v>4</v>
      </c>
      <c r="F2" s="9" t="s">
        <v>27</v>
      </c>
      <c r="G2" s="10" t="s">
        <v>5</v>
      </c>
      <c r="H2" s="9" t="s">
        <v>27</v>
      </c>
      <c r="I2" s="9" t="s">
        <v>6</v>
      </c>
      <c r="J2" s="9" t="s">
        <v>27</v>
      </c>
      <c r="K2" s="9" t="s">
        <v>7</v>
      </c>
      <c r="L2" s="9" t="s">
        <v>27</v>
      </c>
      <c r="M2" s="9" t="s">
        <v>8</v>
      </c>
      <c r="N2" s="9" t="s">
        <v>27</v>
      </c>
      <c r="O2" s="9" t="s">
        <v>9</v>
      </c>
      <c r="P2" s="9" t="s">
        <v>27</v>
      </c>
      <c r="Q2" s="9" t="s">
        <v>10</v>
      </c>
      <c r="R2" s="9" t="s">
        <v>27</v>
      </c>
      <c r="S2" s="9" t="s">
        <v>11</v>
      </c>
      <c r="T2" s="9" t="s">
        <v>27</v>
      </c>
      <c r="U2" s="22" t="s">
        <v>12</v>
      </c>
      <c r="V2" s="1" t="s">
        <v>13</v>
      </c>
      <c r="W2" s="10" t="s">
        <v>14</v>
      </c>
      <c r="X2" s="30"/>
      <c r="Y2" s="7"/>
      <c r="Z2" s="9"/>
      <c r="AA2" s="7"/>
      <c r="AB2" s="7"/>
      <c r="AC2" s="9"/>
      <c r="AD2" s="9"/>
      <c r="AE2" s="9"/>
      <c r="AF2" s="7"/>
      <c r="AG2" s="9"/>
      <c r="AH2" s="9"/>
      <c r="AI2" s="9"/>
      <c r="AJ2" s="9"/>
      <c r="AK2" s="9"/>
      <c r="AL2" s="9"/>
      <c r="AX2" s="9"/>
      <c r="BG2" s="7"/>
      <c r="BH2" s="7"/>
    </row>
    <row r="3" spans="1:60" x14ac:dyDescent="0.15">
      <c r="A3" s="9"/>
      <c r="D3" s="9"/>
      <c r="E3" s="1"/>
      <c r="F3" s="1"/>
      <c r="G3" s="2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2" t="s">
        <v>15</v>
      </c>
      <c r="V3" s="1" t="s">
        <v>16</v>
      </c>
      <c r="W3" s="10" t="s">
        <v>1</v>
      </c>
      <c r="X3" s="30"/>
      <c r="Y3" s="9"/>
      <c r="Z3" s="9"/>
      <c r="AA3" s="7"/>
      <c r="AB3" s="7"/>
      <c r="AC3" s="9"/>
      <c r="AD3" s="9"/>
      <c r="AE3" s="9"/>
      <c r="AF3" s="9"/>
      <c r="BG3" s="7"/>
      <c r="BH3" s="7"/>
    </row>
    <row r="4" spans="1:60" x14ac:dyDescent="0.15">
      <c r="A4" s="14"/>
      <c r="B4" s="15" t="s">
        <v>17</v>
      </c>
      <c r="C4" s="16"/>
      <c r="D4" s="14"/>
      <c r="E4" s="16"/>
      <c r="F4" s="16"/>
      <c r="G4" s="2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23"/>
      <c r="V4" s="16"/>
      <c r="W4" s="18"/>
      <c r="X4" s="31"/>
      <c r="Y4" s="9"/>
      <c r="Z4" s="9"/>
      <c r="AA4" s="7"/>
      <c r="AB4" s="7"/>
      <c r="AC4" s="9"/>
      <c r="AD4" s="9"/>
      <c r="AE4" s="9"/>
      <c r="AF4" s="9"/>
      <c r="BG4" s="7"/>
      <c r="BH4" s="7"/>
    </row>
    <row r="5" spans="1:60" ht="15" x14ac:dyDescent="0.2">
      <c r="A5" s="34">
        <v>31</v>
      </c>
      <c r="B5" s="25" t="s">
        <v>32</v>
      </c>
      <c r="C5" s="16"/>
      <c r="D5" s="14"/>
      <c r="E5" s="16">
        <v>79.22</v>
      </c>
      <c r="F5" s="16"/>
      <c r="G5" s="23">
        <v>20.18</v>
      </c>
      <c r="H5" s="16"/>
      <c r="I5" s="16">
        <v>48.41</v>
      </c>
      <c r="J5" s="16"/>
      <c r="K5" s="16">
        <v>30.88</v>
      </c>
      <c r="L5" s="16"/>
      <c r="M5" s="16">
        <v>22</v>
      </c>
      <c r="N5" s="16"/>
      <c r="O5" s="16">
        <v>23.41</v>
      </c>
      <c r="P5" s="16"/>
      <c r="Q5" s="16">
        <v>30.28</v>
      </c>
      <c r="R5" s="16"/>
      <c r="S5" s="16">
        <v>43.25</v>
      </c>
      <c r="T5" s="16"/>
      <c r="U5" s="23">
        <f t="shared" ref="U5:U20" si="0">(E5+G5+I5+K5+M5+O5+Q5+S5)*0.25</f>
        <v>74.407499999999999</v>
      </c>
      <c r="V5" s="16">
        <f t="shared" ref="V5:V20" si="1">F5+H5+J5+L5+N5+P5+R5+T5</f>
        <v>0</v>
      </c>
      <c r="W5" s="18">
        <f t="shared" ref="W5:W20" si="2">U5+V5</f>
        <v>74.407499999999999</v>
      </c>
      <c r="X5" s="31">
        <v>1</v>
      </c>
      <c r="Z5" s="9"/>
      <c r="AA5" s="9"/>
      <c r="AB5" s="10"/>
      <c r="AC5" s="10"/>
      <c r="AD5" s="9"/>
      <c r="AE5" s="9"/>
      <c r="AG5" s="9"/>
      <c r="AH5" s="9"/>
      <c r="AI5" s="9"/>
      <c r="AJ5" s="9"/>
      <c r="AK5" s="9"/>
      <c r="AL5" s="9"/>
      <c r="BG5" s="7"/>
      <c r="BH5" s="7"/>
    </row>
    <row r="6" spans="1:60" ht="15" x14ac:dyDescent="0.2">
      <c r="A6" s="34">
        <v>55</v>
      </c>
      <c r="B6" s="25" t="s">
        <v>76</v>
      </c>
      <c r="C6" s="16"/>
      <c r="D6" s="14"/>
      <c r="E6" s="16">
        <v>79.81</v>
      </c>
      <c r="F6" s="16"/>
      <c r="G6" s="23">
        <v>19.5</v>
      </c>
      <c r="H6" s="16"/>
      <c r="I6" s="16">
        <v>46.97</v>
      </c>
      <c r="J6" s="16"/>
      <c r="K6" s="16">
        <v>31.35</v>
      </c>
      <c r="L6" s="16"/>
      <c r="M6" s="16">
        <v>25.24</v>
      </c>
      <c r="N6" s="16"/>
      <c r="O6" s="16">
        <v>22.85</v>
      </c>
      <c r="P6" s="16"/>
      <c r="Q6" s="16">
        <v>32.97</v>
      </c>
      <c r="R6" s="16"/>
      <c r="S6" s="17">
        <v>51.84</v>
      </c>
      <c r="T6" s="16"/>
      <c r="U6" s="23">
        <f t="shared" si="0"/>
        <v>77.632499999999993</v>
      </c>
      <c r="V6" s="16">
        <f t="shared" si="1"/>
        <v>0</v>
      </c>
      <c r="W6" s="18">
        <f t="shared" si="2"/>
        <v>77.632499999999993</v>
      </c>
      <c r="X6" s="31">
        <v>2</v>
      </c>
      <c r="Z6" s="9"/>
      <c r="AA6" s="9"/>
      <c r="AB6" s="10"/>
      <c r="AC6" s="10"/>
      <c r="AD6" s="9"/>
      <c r="AE6" s="9"/>
      <c r="AG6" s="9"/>
      <c r="AH6" s="9"/>
      <c r="AI6" s="9"/>
      <c r="AJ6" s="9"/>
      <c r="AK6" s="9"/>
      <c r="AL6" s="9"/>
      <c r="AN6" s="7"/>
      <c r="AP6" s="7"/>
      <c r="BG6" s="7"/>
      <c r="BH6" s="7"/>
    </row>
    <row r="7" spans="1:60" ht="15" x14ac:dyDescent="0.2">
      <c r="A7" s="34">
        <v>34</v>
      </c>
      <c r="B7" s="25" t="s">
        <v>35</v>
      </c>
      <c r="C7" s="16"/>
      <c r="D7" s="14"/>
      <c r="E7" s="16">
        <v>82.66</v>
      </c>
      <c r="F7" s="16"/>
      <c r="G7" s="23">
        <v>21.85</v>
      </c>
      <c r="H7" s="16"/>
      <c r="I7" s="16">
        <v>48.09</v>
      </c>
      <c r="J7" s="16"/>
      <c r="K7" s="16">
        <v>33.9</v>
      </c>
      <c r="L7" s="16"/>
      <c r="M7" s="16">
        <v>24.12</v>
      </c>
      <c r="N7" s="16"/>
      <c r="O7" s="16">
        <v>26.97</v>
      </c>
      <c r="P7" s="16"/>
      <c r="Q7" s="16">
        <v>31.69</v>
      </c>
      <c r="R7" s="16"/>
      <c r="S7" s="16">
        <v>45.28</v>
      </c>
      <c r="T7" s="16"/>
      <c r="U7" s="23">
        <f t="shared" si="0"/>
        <v>78.640000000000015</v>
      </c>
      <c r="V7" s="16">
        <f t="shared" si="1"/>
        <v>0</v>
      </c>
      <c r="W7" s="18">
        <f t="shared" si="2"/>
        <v>78.640000000000015</v>
      </c>
      <c r="X7" s="31">
        <v>3</v>
      </c>
      <c r="Z7" s="9"/>
      <c r="AA7" s="9"/>
      <c r="AB7" s="10"/>
      <c r="AC7" s="10"/>
      <c r="AD7" s="9"/>
      <c r="AE7" s="9"/>
      <c r="AG7" s="9"/>
      <c r="AH7" s="9"/>
      <c r="AI7" s="9"/>
      <c r="AJ7" s="9"/>
      <c r="AK7" s="9"/>
      <c r="AL7" s="9"/>
      <c r="BG7" s="7"/>
      <c r="BH7" s="7"/>
    </row>
    <row r="8" spans="1:60" ht="15" x14ac:dyDescent="0.2">
      <c r="A8" s="34">
        <v>32</v>
      </c>
      <c r="B8" s="25" t="s">
        <v>34</v>
      </c>
      <c r="C8" s="16"/>
      <c r="D8" s="14"/>
      <c r="E8" s="16">
        <v>75.44</v>
      </c>
      <c r="F8" s="16">
        <v>2</v>
      </c>
      <c r="G8" s="23">
        <v>22.19</v>
      </c>
      <c r="H8" s="16"/>
      <c r="I8" s="16">
        <v>48.53</v>
      </c>
      <c r="J8" s="16"/>
      <c r="K8" s="16">
        <v>33.47</v>
      </c>
      <c r="L8" s="16"/>
      <c r="M8" s="16">
        <v>23.39</v>
      </c>
      <c r="N8" s="16"/>
      <c r="O8" s="16">
        <v>30.96</v>
      </c>
      <c r="P8" s="16"/>
      <c r="Q8" s="16">
        <v>34.119999999999997</v>
      </c>
      <c r="R8" s="16"/>
      <c r="S8" s="16">
        <v>48.97</v>
      </c>
      <c r="T8" s="16"/>
      <c r="U8" s="23">
        <f t="shared" si="0"/>
        <v>79.267499999999984</v>
      </c>
      <c r="V8" s="16">
        <f t="shared" si="1"/>
        <v>2</v>
      </c>
      <c r="W8" s="18">
        <f t="shared" si="2"/>
        <v>81.267499999999984</v>
      </c>
      <c r="X8" s="31">
        <v>4</v>
      </c>
      <c r="Z8" s="9"/>
      <c r="AA8" s="9"/>
      <c r="AB8" s="10"/>
      <c r="AC8" s="10"/>
      <c r="AD8" s="9"/>
      <c r="AE8" s="9"/>
      <c r="AG8" s="9"/>
      <c r="AH8" s="9"/>
      <c r="AI8" s="9"/>
      <c r="AJ8" s="9"/>
      <c r="AK8" s="9"/>
      <c r="AL8" s="9"/>
      <c r="BG8" s="7"/>
      <c r="BH8" s="7"/>
    </row>
    <row r="9" spans="1:60" ht="15" x14ac:dyDescent="0.2">
      <c r="A9" s="34">
        <v>12</v>
      </c>
      <c r="B9" s="25" t="s">
        <v>33</v>
      </c>
      <c r="C9" s="16"/>
      <c r="D9" s="14"/>
      <c r="E9" s="16">
        <v>85.1</v>
      </c>
      <c r="F9" s="16">
        <v>2</v>
      </c>
      <c r="G9" s="23">
        <v>22.72</v>
      </c>
      <c r="H9" s="16"/>
      <c r="I9" s="16">
        <v>49.81</v>
      </c>
      <c r="J9" s="16"/>
      <c r="K9" s="16">
        <v>33</v>
      </c>
      <c r="L9" s="16"/>
      <c r="M9" s="16">
        <v>22.97</v>
      </c>
      <c r="N9" s="16"/>
      <c r="O9" s="16">
        <v>24.78</v>
      </c>
      <c r="P9" s="16"/>
      <c r="Q9" s="16">
        <v>34.15</v>
      </c>
      <c r="R9" s="16"/>
      <c r="S9" s="16">
        <v>51.9</v>
      </c>
      <c r="T9" s="16"/>
      <c r="U9" s="23">
        <f t="shared" si="0"/>
        <v>81.107499999999987</v>
      </c>
      <c r="V9" s="16">
        <f t="shared" si="1"/>
        <v>2</v>
      </c>
      <c r="W9" s="18">
        <f t="shared" si="2"/>
        <v>83.107499999999987</v>
      </c>
      <c r="X9" s="31">
        <v>5</v>
      </c>
      <c r="Z9" s="9"/>
      <c r="AA9" s="9"/>
      <c r="AB9" s="10"/>
      <c r="AC9" s="10"/>
      <c r="AD9" s="9"/>
      <c r="AE9" s="9"/>
      <c r="AG9" s="9"/>
      <c r="AH9" s="9"/>
      <c r="AI9" s="9"/>
      <c r="AJ9" s="9"/>
      <c r="AK9" s="9"/>
      <c r="AL9" s="9"/>
      <c r="AN9" s="7"/>
      <c r="AP9" s="7"/>
      <c r="AQ9" s="7"/>
      <c r="BG9" s="7"/>
      <c r="BH9" s="7"/>
    </row>
    <row r="10" spans="1:60" ht="15" x14ac:dyDescent="0.2">
      <c r="A10" s="34">
        <v>41</v>
      </c>
      <c r="B10" s="25" t="s">
        <v>61</v>
      </c>
      <c r="C10" s="16"/>
      <c r="D10" s="14"/>
      <c r="E10" s="16">
        <v>95.78</v>
      </c>
      <c r="F10" s="16">
        <v>2</v>
      </c>
      <c r="G10" s="23">
        <v>21</v>
      </c>
      <c r="H10" s="16"/>
      <c r="I10" s="16">
        <v>47.9</v>
      </c>
      <c r="J10" s="16"/>
      <c r="K10" s="16">
        <v>33.1</v>
      </c>
      <c r="L10" s="16"/>
      <c r="M10" s="16">
        <v>24.37</v>
      </c>
      <c r="N10" s="16">
        <v>2</v>
      </c>
      <c r="O10" s="16">
        <v>25.85</v>
      </c>
      <c r="P10" s="16">
        <v>2</v>
      </c>
      <c r="Q10" s="16">
        <v>33.97</v>
      </c>
      <c r="R10" s="16"/>
      <c r="S10" s="16">
        <v>48.47</v>
      </c>
      <c r="T10" s="16"/>
      <c r="U10" s="23">
        <f t="shared" si="0"/>
        <v>82.610000000000014</v>
      </c>
      <c r="V10" s="16">
        <f t="shared" si="1"/>
        <v>6</v>
      </c>
      <c r="W10" s="18">
        <f t="shared" si="2"/>
        <v>88.610000000000014</v>
      </c>
      <c r="X10" s="31">
        <v>6</v>
      </c>
      <c r="Z10" s="9"/>
      <c r="AA10" s="9"/>
      <c r="AB10" s="10"/>
      <c r="AC10" s="10"/>
      <c r="AD10" s="9"/>
      <c r="AE10" s="9"/>
      <c r="AG10" s="9"/>
      <c r="AH10" s="9"/>
      <c r="AI10" s="9"/>
      <c r="AJ10" s="9"/>
      <c r="AK10" s="9"/>
      <c r="AL10" s="9"/>
      <c r="BG10" s="7"/>
      <c r="BH10" s="7"/>
    </row>
    <row r="11" spans="1:60" ht="15" x14ac:dyDescent="0.2">
      <c r="A11" s="34">
        <v>27</v>
      </c>
      <c r="B11" s="25" t="s">
        <v>36</v>
      </c>
      <c r="C11" s="16"/>
      <c r="D11" s="14"/>
      <c r="E11" s="16">
        <v>87.38</v>
      </c>
      <c r="F11" s="16"/>
      <c r="G11" s="23">
        <v>25.34</v>
      </c>
      <c r="H11" s="16"/>
      <c r="I11" s="16">
        <v>56.94</v>
      </c>
      <c r="J11" s="16"/>
      <c r="K11" s="16">
        <v>40.28</v>
      </c>
      <c r="L11" s="16"/>
      <c r="M11" s="29">
        <v>30.88</v>
      </c>
      <c r="N11" s="16"/>
      <c r="O11" s="16">
        <v>34.14</v>
      </c>
      <c r="P11" s="16"/>
      <c r="Q11" s="16">
        <v>40.75</v>
      </c>
      <c r="R11" s="16"/>
      <c r="S11" s="16">
        <v>74.94</v>
      </c>
      <c r="T11" s="16"/>
      <c r="U11" s="23">
        <f t="shared" si="0"/>
        <v>97.662499999999994</v>
      </c>
      <c r="V11" s="16">
        <f t="shared" si="1"/>
        <v>0</v>
      </c>
      <c r="W11" s="18">
        <f t="shared" si="2"/>
        <v>97.662499999999994</v>
      </c>
      <c r="X11" s="31">
        <v>7</v>
      </c>
      <c r="Z11" s="9"/>
      <c r="AA11" s="9"/>
      <c r="AB11" s="10"/>
      <c r="AC11" s="10"/>
      <c r="AD11" s="9"/>
      <c r="AE11" s="9"/>
      <c r="AG11" s="9"/>
      <c r="AH11" s="9"/>
      <c r="AI11" s="9"/>
      <c r="AJ11" s="9"/>
      <c r="AK11" s="9"/>
      <c r="AL11" s="9"/>
      <c r="BG11" s="7"/>
      <c r="BH11" s="7"/>
    </row>
    <row r="12" spans="1:60" ht="15" x14ac:dyDescent="0.2">
      <c r="A12" s="34">
        <v>17</v>
      </c>
      <c r="B12" s="25" t="s">
        <v>71</v>
      </c>
      <c r="C12" s="16"/>
      <c r="D12" s="14"/>
      <c r="E12" s="16">
        <v>79.88</v>
      </c>
      <c r="F12" s="16"/>
      <c r="G12" s="23">
        <v>22.1</v>
      </c>
      <c r="H12" s="16"/>
      <c r="I12" s="16">
        <v>44.38</v>
      </c>
      <c r="J12" s="16"/>
      <c r="K12" s="16">
        <v>31.69</v>
      </c>
      <c r="L12" s="16"/>
      <c r="M12" s="16">
        <v>28.41</v>
      </c>
      <c r="N12" s="16"/>
      <c r="O12" s="16">
        <v>26.12</v>
      </c>
      <c r="P12" s="16"/>
      <c r="Q12" s="16">
        <v>31.53</v>
      </c>
      <c r="R12" s="16"/>
      <c r="S12" s="16">
        <v>57.07</v>
      </c>
      <c r="T12" s="16">
        <v>20</v>
      </c>
      <c r="U12" s="23">
        <f t="shared" si="0"/>
        <v>80.295000000000002</v>
      </c>
      <c r="V12" s="16">
        <f t="shared" si="1"/>
        <v>20</v>
      </c>
      <c r="W12" s="18">
        <f t="shared" si="2"/>
        <v>100.295</v>
      </c>
      <c r="X12" s="31">
        <v>8</v>
      </c>
      <c r="Z12" s="9"/>
      <c r="AA12" s="9"/>
      <c r="AB12" s="10"/>
      <c r="AC12" s="10"/>
      <c r="AD12" s="9"/>
      <c r="AE12" s="9"/>
      <c r="AG12" s="9"/>
      <c r="AH12" s="9"/>
      <c r="AI12" s="9"/>
      <c r="AJ12" s="9"/>
      <c r="AK12" s="9"/>
      <c r="AL12" s="9"/>
      <c r="BG12" s="7"/>
      <c r="BH12" s="7"/>
    </row>
    <row r="13" spans="1:60" ht="15" x14ac:dyDescent="0.2">
      <c r="A13" s="34">
        <v>8</v>
      </c>
      <c r="B13" s="25" t="s">
        <v>54</v>
      </c>
      <c r="C13" s="16"/>
      <c r="D13" s="14"/>
      <c r="E13" s="16">
        <v>88.91</v>
      </c>
      <c r="F13" s="16">
        <v>2</v>
      </c>
      <c r="G13" s="23">
        <v>29.88</v>
      </c>
      <c r="H13" s="16"/>
      <c r="I13" s="16">
        <v>58.53</v>
      </c>
      <c r="J13" s="16"/>
      <c r="K13" s="16">
        <v>42.75</v>
      </c>
      <c r="L13" s="16"/>
      <c r="M13" s="16">
        <v>38.4</v>
      </c>
      <c r="N13" s="16"/>
      <c r="O13" s="16">
        <v>31</v>
      </c>
      <c r="P13" s="16"/>
      <c r="Q13" s="16">
        <v>51.06</v>
      </c>
      <c r="R13" s="16"/>
      <c r="S13" s="16">
        <v>89.5</v>
      </c>
      <c r="T13" s="16"/>
      <c r="U13" s="23">
        <f t="shared" si="0"/>
        <v>107.50749999999999</v>
      </c>
      <c r="V13" s="16">
        <f t="shared" si="1"/>
        <v>2</v>
      </c>
      <c r="W13" s="18">
        <f t="shared" si="2"/>
        <v>109.50749999999999</v>
      </c>
      <c r="X13" s="31">
        <v>9</v>
      </c>
      <c r="Z13" s="9"/>
      <c r="AA13" s="9"/>
      <c r="AB13" s="10"/>
      <c r="AC13" s="10"/>
      <c r="AD13" s="9"/>
      <c r="AE13" s="9"/>
      <c r="AG13" s="9"/>
      <c r="AH13" s="9"/>
      <c r="AI13" s="9"/>
      <c r="AJ13" s="9"/>
      <c r="AK13" s="9"/>
      <c r="AL13" s="9"/>
      <c r="BG13" s="7"/>
      <c r="BH13" s="7"/>
    </row>
    <row r="14" spans="1:60" ht="15" x14ac:dyDescent="0.2">
      <c r="A14" s="34">
        <v>50</v>
      </c>
      <c r="B14" s="25" t="s">
        <v>75</v>
      </c>
      <c r="C14" s="16"/>
      <c r="D14" s="14"/>
      <c r="E14" s="16">
        <v>114</v>
      </c>
      <c r="F14" s="16"/>
      <c r="G14" s="23">
        <v>29.03</v>
      </c>
      <c r="H14" s="16"/>
      <c r="I14" s="16">
        <v>65.66</v>
      </c>
      <c r="J14" s="16"/>
      <c r="K14" s="16">
        <v>48.75</v>
      </c>
      <c r="L14" s="16"/>
      <c r="M14" s="16">
        <v>31.91</v>
      </c>
      <c r="N14" s="16"/>
      <c r="O14" s="16">
        <v>40.31</v>
      </c>
      <c r="P14" s="16"/>
      <c r="Q14" s="16">
        <v>47.62</v>
      </c>
      <c r="R14" s="16"/>
      <c r="S14" s="17">
        <v>84.97</v>
      </c>
      <c r="T14" s="16"/>
      <c r="U14" s="23">
        <f t="shared" si="0"/>
        <v>115.5625</v>
      </c>
      <c r="V14" s="16">
        <f t="shared" si="1"/>
        <v>0</v>
      </c>
      <c r="W14" s="18">
        <f t="shared" si="2"/>
        <v>115.5625</v>
      </c>
      <c r="X14" s="31">
        <v>10</v>
      </c>
      <c r="Z14" s="9"/>
      <c r="AA14" s="9"/>
      <c r="AB14" s="10"/>
      <c r="AC14" s="10"/>
      <c r="AD14" s="9"/>
      <c r="AE14" s="9"/>
      <c r="AG14" s="9"/>
      <c r="AH14" s="9"/>
      <c r="AI14" s="9"/>
      <c r="AJ14" s="9"/>
      <c r="AK14" s="9"/>
      <c r="AL14" s="9"/>
      <c r="BG14" s="7"/>
      <c r="BH14" s="7"/>
    </row>
    <row r="15" spans="1:60" ht="15" x14ac:dyDescent="0.2">
      <c r="A15" s="34">
        <v>23</v>
      </c>
      <c r="B15" s="25" t="s">
        <v>72</v>
      </c>
      <c r="C15" s="16"/>
      <c r="D15" s="14"/>
      <c r="E15" s="16">
        <v>127.41</v>
      </c>
      <c r="F15" s="16"/>
      <c r="G15" s="23">
        <v>46.94</v>
      </c>
      <c r="H15" s="16"/>
      <c r="I15" s="16">
        <v>95.38</v>
      </c>
      <c r="J15" s="16"/>
      <c r="K15" s="16">
        <v>60.25</v>
      </c>
      <c r="L15" s="16"/>
      <c r="M15" s="16">
        <v>41.61</v>
      </c>
      <c r="N15" s="16"/>
      <c r="O15" s="16">
        <v>68</v>
      </c>
      <c r="P15" s="16"/>
      <c r="Q15" s="16">
        <v>58.29</v>
      </c>
      <c r="R15" s="16"/>
      <c r="S15" s="16">
        <v>149.97</v>
      </c>
      <c r="T15" s="16">
        <v>5</v>
      </c>
      <c r="U15" s="23">
        <f t="shared" si="0"/>
        <v>161.96250000000001</v>
      </c>
      <c r="V15" s="16">
        <f t="shared" si="1"/>
        <v>5</v>
      </c>
      <c r="W15" s="18">
        <f t="shared" si="2"/>
        <v>166.96250000000001</v>
      </c>
      <c r="X15" s="31">
        <v>11</v>
      </c>
      <c r="Z15" s="9"/>
      <c r="AA15" s="9"/>
      <c r="AB15" s="10"/>
      <c r="AC15" s="10"/>
      <c r="AD15" s="9"/>
      <c r="AE15" s="9"/>
      <c r="AG15" s="9"/>
      <c r="AH15" s="9"/>
      <c r="AI15" s="9"/>
      <c r="AJ15" s="9"/>
      <c r="AK15" s="9"/>
      <c r="AL15" s="9"/>
      <c r="BG15" s="7"/>
      <c r="BH15" s="7"/>
    </row>
    <row r="16" spans="1:60" ht="15" x14ac:dyDescent="0.2">
      <c r="A16" s="34">
        <v>15</v>
      </c>
      <c r="B16" s="25" t="s">
        <v>70</v>
      </c>
      <c r="C16" s="16"/>
      <c r="D16" s="14"/>
      <c r="E16" s="16">
        <v>162.87</v>
      </c>
      <c r="F16" s="16"/>
      <c r="G16" s="23">
        <v>49.56</v>
      </c>
      <c r="H16" s="16"/>
      <c r="I16" s="16">
        <v>104.6</v>
      </c>
      <c r="J16" s="16"/>
      <c r="K16" s="16">
        <v>69.91</v>
      </c>
      <c r="L16" s="16">
        <v>20</v>
      </c>
      <c r="M16" s="16">
        <v>52.22</v>
      </c>
      <c r="N16" s="16"/>
      <c r="O16" s="16">
        <v>54.62</v>
      </c>
      <c r="P16" s="16" t="s">
        <v>87</v>
      </c>
      <c r="Q16" s="16">
        <v>56.63</v>
      </c>
      <c r="R16" s="16"/>
      <c r="S16" s="16">
        <v>116.62</v>
      </c>
      <c r="T16" s="16"/>
      <c r="U16" s="23">
        <f t="shared" si="0"/>
        <v>166.75749999999999</v>
      </c>
      <c r="V16" s="16" t="e">
        <f t="shared" si="1"/>
        <v>#VALUE!</v>
      </c>
      <c r="W16" s="18" t="e">
        <f t="shared" si="2"/>
        <v>#VALUE!</v>
      </c>
      <c r="X16" s="31"/>
      <c r="Z16" s="9"/>
      <c r="AA16" s="9"/>
      <c r="AB16" s="10"/>
      <c r="AC16" s="10"/>
      <c r="AD16" s="9"/>
      <c r="AE16" s="9"/>
      <c r="AG16" s="9"/>
      <c r="AH16" s="9"/>
      <c r="AI16" s="9"/>
      <c r="AJ16" s="9"/>
      <c r="AK16" s="9"/>
      <c r="AL16" s="9"/>
      <c r="BG16" s="7"/>
      <c r="BH16" s="7"/>
    </row>
    <row r="17" spans="1:60" ht="15" x14ac:dyDescent="0.2">
      <c r="A17" s="34">
        <v>30</v>
      </c>
      <c r="B17" s="25" t="s">
        <v>73</v>
      </c>
      <c r="C17" s="16"/>
      <c r="D17" s="14"/>
      <c r="E17" s="16">
        <v>85.21</v>
      </c>
      <c r="F17" s="16"/>
      <c r="G17" s="23">
        <v>24.47</v>
      </c>
      <c r="H17" s="16"/>
      <c r="I17" s="16">
        <v>48.85</v>
      </c>
      <c r="J17" s="16"/>
      <c r="K17" s="16">
        <v>43.47</v>
      </c>
      <c r="L17" s="16"/>
      <c r="M17" s="16">
        <v>27.79</v>
      </c>
      <c r="N17" s="16"/>
      <c r="O17" s="16">
        <v>38.090000000000003</v>
      </c>
      <c r="P17" s="16" t="s">
        <v>87</v>
      </c>
      <c r="Q17" s="16">
        <v>35.9</v>
      </c>
      <c r="R17" s="16"/>
      <c r="S17" s="16">
        <v>47.46</v>
      </c>
      <c r="T17" s="16"/>
      <c r="U17" s="23">
        <f t="shared" si="0"/>
        <v>87.809999999999988</v>
      </c>
      <c r="V17" s="16" t="e">
        <f t="shared" si="1"/>
        <v>#VALUE!</v>
      </c>
      <c r="W17" s="18" t="e">
        <f t="shared" si="2"/>
        <v>#VALUE!</v>
      </c>
      <c r="X17" s="31"/>
      <c r="Z17" s="9"/>
      <c r="AA17" s="9"/>
      <c r="AB17" s="10"/>
      <c r="AC17" s="10"/>
      <c r="AD17" s="9"/>
      <c r="AE17" s="9"/>
      <c r="AG17" s="9"/>
      <c r="AH17" s="9"/>
      <c r="AI17" s="9"/>
      <c r="AJ17" s="9"/>
      <c r="AK17" s="9"/>
      <c r="AL17" s="9"/>
      <c r="BG17" s="7"/>
      <c r="BH17" s="7"/>
    </row>
    <row r="18" spans="1:60" ht="15" x14ac:dyDescent="0.2">
      <c r="A18" s="34">
        <v>36</v>
      </c>
      <c r="B18" s="25" t="s">
        <v>85</v>
      </c>
      <c r="C18" s="16"/>
      <c r="D18" s="14"/>
      <c r="E18" s="16">
        <v>193.66</v>
      </c>
      <c r="F18" s="16" t="s">
        <v>87</v>
      </c>
      <c r="G18" s="23">
        <v>77</v>
      </c>
      <c r="H18" s="16"/>
      <c r="I18" s="16">
        <v>151.5</v>
      </c>
      <c r="J18" s="16" t="s">
        <v>87</v>
      </c>
      <c r="K18" s="16">
        <v>104.69</v>
      </c>
      <c r="L18" s="16"/>
      <c r="M18" s="17"/>
      <c r="N18" s="16" t="s">
        <v>87</v>
      </c>
      <c r="O18" s="16">
        <v>122.84</v>
      </c>
      <c r="P18" s="16" t="s">
        <v>87</v>
      </c>
      <c r="Q18" s="16">
        <v>80.88</v>
      </c>
      <c r="R18" s="16"/>
      <c r="S18" s="16">
        <v>250.75</v>
      </c>
      <c r="T18" s="16"/>
      <c r="U18" s="23">
        <f t="shared" si="0"/>
        <v>245.32999999999998</v>
      </c>
      <c r="V18" s="16" t="e">
        <f t="shared" si="1"/>
        <v>#VALUE!</v>
      </c>
      <c r="W18" s="18" t="e">
        <f t="shared" si="2"/>
        <v>#VALUE!</v>
      </c>
      <c r="X18" s="31"/>
      <c r="Z18" s="9"/>
      <c r="AA18" s="9"/>
      <c r="AB18" s="10"/>
      <c r="AC18" s="10"/>
      <c r="AD18" s="9"/>
      <c r="AE18" s="9"/>
      <c r="AG18" s="9"/>
      <c r="AH18" s="9"/>
      <c r="AI18" s="9"/>
      <c r="AJ18" s="9"/>
      <c r="AK18" s="9"/>
      <c r="AL18" s="9"/>
      <c r="BG18" s="7"/>
      <c r="BH18" s="7"/>
    </row>
    <row r="19" spans="1:60" ht="15" x14ac:dyDescent="0.2">
      <c r="A19" s="34">
        <v>44</v>
      </c>
      <c r="B19" s="25" t="s">
        <v>30</v>
      </c>
      <c r="C19" s="16"/>
      <c r="D19" s="14"/>
      <c r="E19" s="16">
        <v>105.19</v>
      </c>
      <c r="F19" s="16"/>
      <c r="G19" s="23">
        <v>32.25</v>
      </c>
      <c r="H19" s="16"/>
      <c r="I19" s="16">
        <v>53.09</v>
      </c>
      <c r="J19" s="16"/>
      <c r="K19" s="16">
        <v>44.53</v>
      </c>
      <c r="L19" s="16"/>
      <c r="M19" s="16">
        <v>33.11</v>
      </c>
      <c r="N19" s="16"/>
      <c r="O19" s="16">
        <v>29.94</v>
      </c>
      <c r="P19" s="16"/>
      <c r="Q19" s="16">
        <v>37</v>
      </c>
      <c r="R19" s="16"/>
      <c r="S19" s="17"/>
      <c r="T19" s="16" t="s">
        <v>87</v>
      </c>
      <c r="U19" s="23">
        <f t="shared" si="0"/>
        <v>83.777500000000003</v>
      </c>
      <c r="V19" s="16" t="e">
        <f t="shared" si="1"/>
        <v>#VALUE!</v>
      </c>
      <c r="W19" s="18" t="e">
        <f t="shared" si="2"/>
        <v>#VALUE!</v>
      </c>
      <c r="X19" s="31"/>
      <c r="Z19" s="9"/>
      <c r="AA19" s="9"/>
      <c r="AB19" s="10"/>
      <c r="AC19" s="10"/>
      <c r="AD19" s="9"/>
      <c r="AE19" s="9"/>
      <c r="AG19" s="9"/>
      <c r="AH19" s="9"/>
      <c r="AI19" s="9"/>
      <c r="AJ19" s="9"/>
      <c r="AK19" s="9"/>
      <c r="AL19" s="9"/>
      <c r="BG19" s="7"/>
      <c r="BH19" s="7"/>
    </row>
    <row r="20" spans="1:60" ht="15" x14ac:dyDescent="0.2">
      <c r="A20" s="34">
        <v>46</v>
      </c>
      <c r="B20" s="25" t="s">
        <v>74</v>
      </c>
      <c r="C20" s="16"/>
      <c r="D20" s="14"/>
      <c r="E20" s="16">
        <v>149.25</v>
      </c>
      <c r="F20" s="16" t="s">
        <v>87</v>
      </c>
      <c r="G20" s="23">
        <v>60.16</v>
      </c>
      <c r="H20" s="16"/>
      <c r="I20" s="16">
        <v>96.15</v>
      </c>
      <c r="J20" s="16"/>
      <c r="K20" s="16">
        <v>77.78</v>
      </c>
      <c r="L20" s="16"/>
      <c r="M20" s="16">
        <v>70.67</v>
      </c>
      <c r="N20" s="16"/>
      <c r="O20" s="16">
        <v>90.5</v>
      </c>
      <c r="P20" s="16"/>
      <c r="Q20" s="16">
        <v>70</v>
      </c>
      <c r="R20" s="16"/>
      <c r="S20" s="17"/>
      <c r="T20" s="16" t="s">
        <v>87</v>
      </c>
      <c r="U20" s="23">
        <f t="shared" si="0"/>
        <v>153.6275</v>
      </c>
      <c r="V20" s="16" t="e">
        <f t="shared" si="1"/>
        <v>#VALUE!</v>
      </c>
      <c r="W20" s="18" t="e">
        <f t="shared" si="2"/>
        <v>#VALUE!</v>
      </c>
      <c r="X20" s="31"/>
      <c r="Z20" s="9"/>
      <c r="AA20" s="9"/>
      <c r="AB20" s="10"/>
      <c r="AC20" s="10"/>
      <c r="AD20" s="9"/>
      <c r="AE20" s="9"/>
      <c r="AG20" s="9"/>
      <c r="AH20" s="9"/>
      <c r="AI20" s="9"/>
      <c r="AJ20" s="9"/>
      <c r="AK20" s="9"/>
      <c r="AL20" s="9"/>
      <c r="BG20" s="7"/>
      <c r="BH20" s="7"/>
    </row>
    <row r="21" spans="1:60" x14ac:dyDescent="0.15">
      <c r="A21" s="14"/>
      <c r="B21" s="13"/>
      <c r="C21" s="16"/>
      <c r="D21" s="14"/>
      <c r="E21" s="16"/>
      <c r="F21" s="16"/>
      <c r="G21" s="23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23"/>
      <c r="V21" s="16"/>
      <c r="W21" s="18"/>
      <c r="X21" s="31"/>
      <c r="Z21" s="9"/>
      <c r="AA21" s="9"/>
      <c r="AB21" s="10"/>
      <c r="AC21" s="10"/>
      <c r="AD21" s="9"/>
      <c r="AE21" s="9"/>
      <c r="AG21" s="9"/>
      <c r="AH21" s="9"/>
      <c r="AI21" s="9"/>
      <c r="AJ21" s="9"/>
      <c r="AK21" s="9"/>
      <c r="AL21" s="9"/>
      <c r="BG21" s="7"/>
      <c r="BH21" s="7"/>
    </row>
    <row r="22" spans="1:60" x14ac:dyDescent="0.15">
      <c r="A22" s="14"/>
      <c r="B22" s="15" t="s">
        <v>18</v>
      </c>
      <c r="C22" s="16"/>
      <c r="D22" s="14"/>
      <c r="E22" s="16"/>
      <c r="F22" s="16"/>
      <c r="G22" s="23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23"/>
      <c r="V22" s="16"/>
      <c r="W22" s="18"/>
      <c r="X22" s="31"/>
      <c r="Y22" s="9"/>
      <c r="Z22" s="9"/>
      <c r="AA22" s="9"/>
      <c r="AB22" s="10"/>
      <c r="AC22" s="10"/>
      <c r="AD22" s="9"/>
      <c r="AE22" s="9"/>
      <c r="AF22" s="7"/>
      <c r="AG22" s="9"/>
      <c r="AH22" s="9"/>
      <c r="AI22" s="9"/>
      <c r="AJ22" s="9"/>
      <c r="AK22" s="9"/>
      <c r="AL22" s="9"/>
      <c r="BG22" s="7"/>
      <c r="BH22" s="7"/>
    </row>
    <row r="23" spans="1:60" ht="15" x14ac:dyDescent="0.2">
      <c r="A23" s="34">
        <v>52</v>
      </c>
      <c r="B23" s="25" t="s">
        <v>37</v>
      </c>
      <c r="C23" s="16"/>
      <c r="D23" s="14"/>
      <c r="E23" s="16">
        <v>91.78</v>
      </c>
      <c r="F23" s="16">
        <v>4</v>
      </c>
      <c r="G23" s="23">
        <v>19.78</v>
      </c>
      <c r="H23" s="16"/>
      <c r="I23" s="16">
        <v>45.03</v>
      </c>
      <c r="J23" s="16"/>
      <c r="K23" s="16">
        <v>33.03</v>
      </c>
      <c r="L23" s="16"/>
      <c r="M23" s="16">
        <v>23.79</v>
      </c>
      <c r="N23" s="16"/>
      <c r="O23" s="17">
        <v>23.44</v>
      </c>
      <c r="P23" s="16"/>
      <c r="Q23" s="16">
        <v>31.16</v>
      </c>
      <c r="R23" s="16"/>
      <c r="S23" s="16">
        <v>40.630000000000003</v>
      </c>
      <c r="T23" s="16"/>
      <c r="U23" s="23">
        <f t="shared" ref="U23:U29" si="3">(E23+G23+I23+K23+M23+O23+Q23+S23)*0.25</f>
        <v>77.16</v>
      </c>
      <c r="V23" s="16">
        <f t="shared" ref="V23:V29" si="4">F23+H23+J23+L23+N23+P23+R23+T23</f>
        <v>4</v>
      </c>
      <c r="W23" s="18">
        <f t="shared" ref="W23:W29" si="5">U23+V23</f>
        <v>81.16</v>
      </c>
      <c r="X23" s="31">
        <v>1</v>
      </c>
      <c r="Z23" s="9"/>
      <c r="AA23" s="9"/>
      <c r="AB23" s="10"/>
      <c r="AC23" s="10"/>
      <c r="AD23" s="9"/>
      <c r="AE23" s="9"/>
      <c r="AG23" s="9"/>
      <c r="AH23" s="9"/>
      <c r="AI23" s="9"/>
      <c r="AJ23" s="9"/>
      <c r="AK23" s="9"/>
      <c r="AL23" s="9"/>
    </row>
    <row r="24" spans="1:60" ht="15" x14ac:dyDescent="0.2">
      <c r="A24" s="34">
        <v>19</v>
      </c>
      <c r="B24" s="25" t="s">
        <v>66</v>
      </c>
      <c r="C24" s="16"/>
      <c r="D24" s="14"/>
      <c r="E24" s="16">
        <v>97.4</v>
      </c>
      <c r="F24" s="16">
        <v>2</v>
      </c>
      <c r="G24" s="23">
        <v>27.68</v>
      </c>
      <c r="H24" s="16"/>
      <c r="I24" s="16">
        <v>44.35</v>
      </c>
      <c r="J24" s="16"/>
      <c r="K24" s="16">
        <v>41.13</v>
      </c>
      <c r="L24" s="16"/>
      <c r="M24" s="16">
        <v>33.119999999999997</v>
      </c>
      <c r="N24" s="16"/>
      <c r="O24" s="17">
        <v>24.37</v>
      </c>
      <c r="P24" s="16"/>
      <c r="Q24" s="16">
        <v>33.28</v>
      </c>
      <c r="R24" s="16"/>
      <c r="S24" s="16">
        <v>53.05</v>
      </c>
      <c r="T24" s="16"/>
      <c r="U24" s="23">
        <f t="shared" si="3"/>
        <v>88.595000000000013</v>
      </c>
      <c r="V24" s="16">
        <f t="shared" si="4"/>
        <v>2</v>
      </c>
      <c r="W24" s="18">
        <f t="shared" si="5"/>
        <v>90.595000000000013</v>
      </c>
      <c r="X24" s="31">
        <v>2</v>
      </c>
      <c r="Z24" s="9"/>
      <c r="AA24" s="9"/>
      <c r="AB24" s="10"/>
      <c r="AC24" s="10"/>
      <c r="AD24" s="9"/>
      <c r="AE24" s="9"/>
      <c r="AG24" s="9"/>
      <c r="AH24" s="9"/>
      <c r="AI24" s="9"/>
      <c r="AJ24" s="9"/>
      <c r="AK24" s="9"/>
      <c r="AL24" s="9"/>
    </row>
    <row r="25" spans="1:60" ht="15" x14ac:dyDescent="0.2">
      <c r="A25" s="34">
        <v>9</v>
      </c>
      <c r="B25" s="25" t="s">
        <v>55</v>
      </c>
      <c r="C25" s="16"/>
      <c r="D25" s="14"/>
      <c r="E25" s="16">
        <v>106</v>
      </c>
      <c r="F25" s="16"/>
      <c r="G25" s="23">
        <v>26.41</v>
      </c>
      <c r="H25" s="16"/>
      <c r="I25" s="16">
        <v>54.9</v>
      </c>
      <c r="J25" s="16"/>
      <c r="K25" s="16">
        <v>40.869999999999997</v>
      </c>
      <c r="L25" s="16"/>
      <c r="M25" s="16">
        <v>33.08</v>
      </c>
      <c r="N25" s="16"/>
      <c r="O25" s="17">
        <v>36.119999999999997</v>
      </c>
      <c r="P25" s="16"/>
      <c r="Q25" s="16">
        <v>37.53</v>
      </c>
      <c r="R25" s="16"/>
      <c r="S25" s="16">
        <v>52.59</v>
      </c>
      <c r="T25" s="16"/>
      <c r="U25" s="23">
        <f t="shared" si="3"/>
        <v>96.875</v>
      </c>
      <c r="V25" s="16">
        <f t="shared" si="4"/>
        <v>0</v>
      </c>
      <c r="W25" s="18">
        <f t="shared" si="5"/>
        <v>96.875</v>
      </c>
      <c r="X25" s="31">
        <v>3</v>
      </c>
      <c r="AM25"/>
    </row>
    <row r="26" spans="1:60" ht="15" x14ac:dyDescent="0.2">
      <c r="A26" s="34">
        <v>57</v>
      </c>
      <c r="B26" s="25" t="s">
        <v>40</v>
      </c>
      <c r="C26" s="16"/>
      <c r="D26" s="14"/>
      <c r="E26" s="16">
        <v>112.22</v>
      </c>
      <c r="F26" s="16"/>
      <c r="G26" s="23">
        <v>30.25</v>
      </c>
      <c r="H26" s="16"/>
      <c r="I26" s="16">
        <v>59.53</v>
      </c>
      <c r="J26" s="16"/>
      <c r="K26" s="17">
        <v>65.78</v>
      </c>
      <c r="L26" s="16"/>
      <c r="M26" s="16">
        <v>39</v>
      </c>
      <c r="N26" s="16"/>
      <c r="O26" s="17">
        <v>28.41</v>
      </c>
      <c r="P26" s="16"/>
      <c r="Q26" s="16">
        <v>39.159999999999997</v>
      </c>
      <c r="R26" s="16"/>
      <c r="S26" s="16">
        <v>84.19</v>
      </c>
      <c r="T26" s="16"/>
      <c r="U26" s="23">
        <f t="shared" si="3"/>
        <v>114.63500000000001</v>
      </c>
      <c r="V26" s="16">
        <f t="shared" si="4"/>
        <v>0</v>
      </c>
      <c r="W26" s="18">
        <f t="shared" si="5"/>
        <v>114.63500000000001</v>
      </c>
      <c r="X26" s="31">
        <v>4</v>
      </c>
      <c r="Z26" s="9"/>
      <c r="AA26" s="9"/>
      <c r="AB26" s="10"/>
      <c r="AC26" s="10"/>
      <c r="AD26" s="9"/>
      <c r="AE26" s="9"/>
      <c r="AG26" s="9"/>
      <c r="AH26" s="9"/>
      <c r="AI26" s="9"/>
      <c r="AJ26" s="9"/>
      <c r="AK26" s="9"/>
      <c r="AL26" s="9"/>
      <c r="BG26" s="7"/>
      <c r="BH26" s="7"/>
    </row>
    <row r="27" spans="1:60" ht="15" x14ac:dyDescent="0.2">
      <c r="A27" s="34">
        <v>25</v>
      </c>
      <c r="B27" s="25" t="s">
        <v>67</v>
      </c>
      <c r="C27" s="16"/>
      <c r="D27" s="14"/>
      <c r="E27" s="16">
        <v>113.87</v>
      </c>
      <c r="F27" s="16"/>
      <c r="G27" s="23">
        <v>29.89</v>
      </c>
      <c r="H27" s="16"/>
      <c r="I27" s="16">
        <v>57.59</v>
      </c>
      <c r="J27" s="16"/>
      <c r="K27" s="16">
        <v>41.94</v>
      </c>
      <c r="L27" s="16">
        <v>20</v>
      </c>
      <c r="M27" s="16">
        <v>32.75</v>
      </c>
      <c r="N27" s="16"/>
      <c r="O27" s="17">
        <v>31.78</v>
      </c>
      <c r="P27" s="16"/>
      <c r="Q27" s="16">
        <v>46.97</v>
      </c>
      <c r="R27" s="16"/>
      <c r="S27" s="16">
        <v>80.47</v>
      </c>
      <c r="T27" s="16"/>
      <c r="U27" s="23">
        <f t="shared" si="3"/>
        <v>108.815</v>
      </c>
      <c r="V27" s="16">
        <f t="shared" si="4"/>
        <v>20</v>
      </c>
      <c r="W27" s="18">
        <f t="shared" si="5"/>
        <v>128.815</v>
      </c>
      <c r="X27" s="31">
        <v>5</v>
      </c>
      <c r="Z27" s="9"/>
      <c r="AA27" s="9"/>
      <c r="AB27" s="10"/>
      <c r="AC27" s="10"/>
      <c r="AD27" s="9"/>
      <c r="AE27" s="9"/>
      <c r="AG27" s="9"/>
      <c r="AH27" s="9"/>
      <c r="AI27" s="9"/>
      <c r="AJ27" s="9"/>
      <c r="AK27" s="9"/>
      <c r="AL27" s="9"/>
      <c r="BG27" s="7"/>
      <c r="BH27" s="7"/>
    </row>
    <row r="28" spans="1:60" ht="15" x14ac:dyDescent="0.2">
      <c r="A28" s="34">
        <v>37</v>
      </c>
      <c r="B28" s="25" t="s">
        <v>38</v>
      </c>
      <c r="C28" s="16"/>
      <c r="D28" s="14"/>
      <c r="E28" s="16">
        <v>95.09</v>
      </c>
      <c r="F28" s="16"/>
      <c r="G28" s="23">
        <v>24.5</v>
      </c>
      <c r="H28" s="16"/>
      <c r="I28" s="16">
        <v>52.96</v>
      </c>
      <c r="J28" s="16" t="s">
        <v>87</v>
      </c>
      <c r="K28" s="16">
        <v>43.75</v>
      </c>
      <c r="L28" s="16"/>
      <c r="M28" s="16"/>
      <c r="N28" s="16" t="s">
        <v>87</v>
      </c>
      <c r="O28" s="17"/>
      <c r="P28" s="16" t="s">
        <v>87</v>
      </c>
      <c r="Q28" s="16"/>
      <c r="R28" s="16" t="s">
        <v>87</v>
      </c>
      <c r="S28" s="16"/>
      <c r="T28" s="16" t="s">
        <v>87</v>
      </c>
      <c r="U28" s="23">
        <f t="shared" si="3"/>
        <v>54.075000000000003</v>
      </c>
      <c r="V28" s="16" t="e">
        <f t="shared" si="4"/>
        <v>#VALUE!</v>
      </c>
      <c r="W28" s="18" t="e">
        <f t="shared" si="5"/>
        <v>#VALUE!</v>
      </c>
      <c r="X28" s="31"/>
      <c r="Z28" s="9"/>
      <c r="AA28" s="9"/>
      <c r="AB28" s="10"/>
      <c r="AC28" s="10"/>
      <c r="AD28" s="9"/>
      <c r="AE28" s="9"/>
      <c r="AG28" s="9"/>
      <c r="AH28" s="9"/>
      <c r="AI28" s="9"/>
      <c r="AJ28" s="9"/>
      <c r="AK28" s="9"/>
      <c r="AL28" s="9"/>
      <c r="BG28" s="7"/>
      <c r="BH28" s="7"/>
    </row>
    <row r="29" spans="1:60" ht="15" x14ac:dyDescent="0.2">
      <c r="A29" s="34">
        <v>43</v>
      </c>
      <c r="B29" s="25" t="s">
        <v>39</v>
      </c>
      <c r="C29" s="16"/>
      <c r="D29" s="14"/>
      <c r="E29" s="16">
        <v>98.15</v>
      </c>
      <c r="F29" s="16">
        <v>2</v>
      </c>
      <c r="G29" s="23">
        <v>27.19</v>
      </c>
      <c r="H29" s="16"/>
      <c r="I29" s="16">
        <v>51.62</v>
      </c>
      <c r="J29" s="16"/>
      <c r="K29" s="16">
        <v>41.09</v>
      </c>
      <c r="L29" s="16"/>
      <c r="M29" s="16">
        <v>31.75</v>
      </c>
      <c r="N29" s="16"/>
      <c r="O29" s="17">
        <v>33.630000000000003</v>
      </c>
      <c r="P29" s="16" t="s">
        <v>87</v>
      </c>
      <c r="Q29" s="16">
        <v>40.35</v>
      </c>
      <c r="R29" s="16"/>
      <c r="S29" s="17">
        <v>55.15</v>
      </c>
      <c r="T29" s="16"/>
      <c r="U29" s="23">
        <f t="shared" si="3"/>
        <v>94.732500000000002</v>
      </c>
      <c r="V29" s="16" t="e">
        <f t="shared" si="4"/>
        <v>#VALUE!</v>
      </c>
      <c r="W29" s="18" t="e">
        <f t="shared" si="5"/>
        <v>#VALUE!</v>
      </c>
      <c r="X29" s="31"/>
      <c r="Z29" s="9"/>
      <c r="AA29" s="9"/>
      <c r="AB29" s="10"/>
      <c r="AC29" s="10"/>
      <c r="AD29" s="9"/>
      <c r="AE29" s="9"/>
      <c r="AG29" s="9"/>
      <c r="AH29" s="9"/>
      <c r="AI29" s="9"/>
      <c r="AJ29" s="9"/>
      <c r="AK29" s="9"/>
      <c r="AL29" s="9"/>
      <c r="BG29" s="7"/>
      <c r="BH29" s="7"/>
    </row>
    <row r="30" spans="1:60" x14ac:dyDescent="0.15">
      <c r="A30" s="14"/>
      <c r="B30" s="13"/>
      <c r="C30" s="16"/>
      <c r="D30" s="14"/>
      <c r="E30" s="16"/>
      <c r="F30" s="16"/>
      <c r="G30" s="23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23"/>
      <c r="V30" s="16"/>
      <c r="W30" s="18"/>
      <c r="X30" s="31"/>
      <c r="Z30" s="9"/>
      <c r="AA30" s="9"/>
      <c r="AB30" s="10"/>
      <c r="AC30" s="10"/>
      <c r="AE30" s="9"/>
      <c r="AG30" s="9"/>
      <c r="AH30" s="9"/>
      <c r="AI30" s="9"/>
      <c r="AJ30" s="9"/>
      <c r="AK30" s="9"/>
      <c r="AL30" s="9"/>
    </row>
    <row r="31" spans="1:60" x14ac:dyDescent="0.15">
      <c r="A31" s="14"/>
      <c r="B31" s="15" t="s">
        <v>19</v>
      </c>
      <c r="C31" s="16"/>
      <c r="D31" s="14"/>
      <c r="E31" s="16"/>
      <c r="F31" s="16"/>
      <c r="G31" s="23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23"/>
      <c r="V31" s="16"/>
      <c r="W31" s="18"/>
      <c r="X31" s="31"/>
      <c r="Y31" s="9"/>
      <c r="Z31" s="9"/>
      <c r="AA31" s="9"/>
      <c r="AB31" s="10"/>
      <c r="AC31" s="10"/>
      <c r="AE31" s="9"/>
      <c r="AF31" s="7"/>
      <c r="AG31" s="9"/>
      <c r="AH31" s="9"/>
      <c r="AI31" s="9"/>
      <c r="AJ31" s="9"/>
      <c r="AK31" s="9"/>
      <c r="AL31" s="9"/>
    </row>
    <row r="32" spans="1:60" ht="15" x14ac:dyDescent="0.2">
      <c r="A32" s="34">
        <v>7</v>
      </c>
      <c r="B32" s="25" t="s">
        <v>88</v>
      </c>
      <c r="C32" s="16"/>
      <c r="D32" s="14"/>
      <c r="E32" s="16">
        <v>139.35</v>
      </c>
      <c r="F32" s="16"/>
      <c r="G32" s="23">
        <v>32.75</v>
      </c>
      <c r="H32" s="16"/>
      <c r="I32" s="16">
        <v>52.66</v>
      </c>
      <c r="J32" s="16"/>
      <c r="K32" s="16">
        <v>47.44</v>
      </c>
      <c r="L32" s="16"/>
      <c r="M32" s="16">
        <v>40.590000000000003</v>
      </c>
      <c r="N32" s="16"/>
      <c r="O32" s="16">
        <v>31.38</v>
      </c>
      <c r="P32" s="16"/>
      <c r="Q32" s="16">
        <v>60.85</v>
      </c>
      <c r="R32" s="16"/>
      <c r="S32" s="16">
        <v>62.81</v>
      </c>
      <c r="T32" s="16"/>
      <c r="U32" s="23">
        <f>(E32+G32+I32+K32+M32+O32+Q32+S32)*0.25</f>
        <v>116.9575</v>
      </c>
      <c r="V32" s="16">
        <f>F32+H32+J32+L32+N32+P32+R32+T32</f>
        <v>0</v>
      </c>
      <c r="W32" s="18">
        <f>U32+V32</f>
        <v>116.9575</v>
      </c>
      <c r="X32" s="31">
        <v>1</v>
      </c>
      <c r="Z32" s="9"/>
      <c r="AA32" s="9"/>
      <c r="AB32" s="10"/>
      <c r="AC32" s="10"/>
      <c r="AD32" s="9"/>
      <c r="AE32" s="9"/>
      <c r="AG32" s="9"/>
      <c r="AH32" s="9"/>
      <c r="AI32" s="9"/>
      <c r="AJ32" s="9"/>
      <c r="AK32" s="9"/>
      <c r="AL32" s="9"/>
    </row>
    <row r="33" spans="1:38" ht="15" x14ac:dyDescent="0.2">
      <c r="A33" s="34">
        <v>11</v>
      </c>
      <c r="B33" s="25" t="s">
        <v>47</v>
      </c>
      <c r="C33" s="16"/>
      <c r="D33" s="14"/>
      <c r="E33" s="16">
        <v>150.54</v>
      </c>
      <c r="F33" s="16">
        <v>2</v>
      </c>
      <c r="G33" s="23">
        <v>40.31</v>
      </c>
      <c r="H33" s="16"/>
      <c r="I33" s="16">
        <v>64.56</v>
      </c>
      <c r="J33" s="16"/>
      <c r="K33" s="16">
        <v>64.22</v>
      </c>
      <c r="L33" s="16"/>
      <c r="M33" s="16">
        <v>60.71</v>
      </c>
      <c r="N33" s="16">
        <v>2</v>
      </c>
      <c r="O33" s="16">
        <v>43.88</v>
      </c>
      <c r="P33" s="16"/>
      <c r="Q33" s="16">
        <v>59.29</v>
      </c>
      <c r="R33" s="16"/>
      <c r="S33" s="16">
        <v>68.72</v>
      </c>
      <c r="T33" s="16"/>
      <c r="U33" s="23">
        <f>(E33+G33+I33+K33+M33+O33+Q33+S33)*0.25</f>
        <v>138.0575</v>
      </c>
      <c r="V33" s="16">
        <f>F33+H33+J33+L33+N33+P33+R33+T33</f>
        <v>4</v>
      </c>
      <c r="W33" s="18">
        <f>U33+V33</f>
        <v>142.0575</v>
      </c>
      <c r="X33" s="31">
        <v>2</v>
      </c>
      <c r="Z33" s="9"/>
      <c r="AA33" s="9"/>
      <c r="AB33" s="10"/>
      <c r="AC33" s="10"/>
      <c r="AD33" s="9"/>
      <c r="AE33" s="9"/>
      <c r="AG33" s="9"/>
      <c r="AH33" s="9"/>
      <c r="AI33" s="9"/>
      <c r="AJ33" s="9"/>
      <c r="AK33" s="9"/>
      <c r="AL33" s="9"/>
    </row>
    <row r="34" spans="1:38" ht="15" x14ac:dyDescent="0.2">
      <c r="A34" s="34">
        <v>51</v>
      </c>
      <c r="B34" s="25" t="s">
        <v>48</v>
      </c>
      <c r="C34" s="16"/>
      <c r="D34" s="14"/>
      <c r="E34" s="16">
        <v>142.59</v>
      </c>
      <c r="F34" s="16">
        <v>6</v>
      </c>
      <c r="G34" s="23">
        <v>32.1</v>
      </c>
      <c r="H34" s="16"/>
      <c r="I34" s="16">
        <v>57.09</v>
      </c>
      <c r="J34" s="16"/>
      <c r="K34" s="16">
        <v>46.93</v>
      </c>
      <c r="L34" s="16"/>
      <c r="M34" s="16">
        <v>77.03</v>
      </c>
      <c r="N34" s="16">
        <v>20</v>
      </c>
      <c r="O34" s="16">
        <v>34.31</v>
      </c>
      <c r="P34" s="16"/>
      <c r="Q34" s="16">
        <v>43.62</v>
      </c>
      <c r="R34" s="16"/>
      <c r="S34" s="16">
        <v>112.12</v>
      </c>
      <c r="T34" s="16"/>
      <c r="U34" s="23">
        <f>(E34+G34+I34+K34+M34+O34+Q34+S34)*0.25</f>
        <v>136.44749999999999</v>
      </c>
      <c r="V34" s="16">
        <f>F34+H34+J34+L34+N34+P34+R34+T34</f>
        <v>26</v>
      </c>
      <c r="W34" s="18">
        <f>U34+V34</f>
        <v>162.44749999999999</v>
      </c>
      <c r="X34" s="31">
        <v>3</v>
      </c>
      <c r="Z34" s="9"/>
      <c r="AA34" s="9"/>
      <c r="AB34" s="10"/>
      <c r="AC34" s="10"/>
      <c r="AD34" s="9"/>
      <c r="AE34" s="9"/>
      <c r="AG34" s="9"/>
      <c r="AH34" s="9"/>
      <c r="AI34" s="9"/>
      <c r="AJ34" s="9"/>
      <c r="AK34" s="9"/>
      <c r="AL34" s="9"/>
    </row>
    <row r="35" spans="1:38" ht="15" x14ac:dyDescent="0.2">
      <c r="A35" s="34">
        <v>49</v>
      </c>
      <c r="B35" s="25" t="s">
        <v>49</v>
      </c>
      <c r="C35" s="16"/>
      <c r="D35" s="14"/>
      <c r="E35" s="16">
        <v>132.1</v>
      </c>
      <c r="F35" s="16"/>
      <c r="G35" s="23">
        <v>34.82</v>
      </c>
      <c r="H35" s="16"/>
      <c r="I35" s="16">
        <v>73.900000000000006</v>
      </c>
      <c r="J35" s="16"/>
      <c r="K35" s="16">
        <v>64.84</v>
      </c>
      <c r="L35" s="16"/>
      <c r="M35" s="16">
        <v>45.89</v>
      </c>
      <c r="N35" s="16"/>
      <c r="O35" s="16">
        <v>54.81</v>
      </c>
      <c r="P35" s="16" t="s">
        <v>87</v>
      </c>
      <c r="Q35" s="16">
        <v>64.59</v>
      </c>
      <c r="R35" s="16"/>
      <c r="S35" s="17">
        <v>71.599999999999994</v>
      </c>
      <c r="T35" s="16"/>
      <c r="U35" s="23">
        <f>(E35+G35+I35+K35+M35+O35+Q35+S35)*0.25</f>
        <v>135.63749999999999</v>
      </c>
      <c r="V35" s="16" t="e">
        <f>F35+H35+J35+L35+N35+P35+R35+T35</f>
        <v>#VALUE!</v>
      </c>
      <c r="W35" s="18" t="e">
        <f>U35+V35</f>
        <v>#VALUE!</v>
      </c>
      <c r="X35" s="31"/>
      <c r="Z35" s="9"/>
      <c r="AA35" s="9"/>
      <c r="AB35" s="10"/>
      <c r="AC35" s="10"/>
      <c r="AD35" s="9"/>
      <c r="AE35" s="9"/>
      <c r="AG35" s="9"/>
      <c r="AH35" s="9"/>
      <c r="AI35" s="9"/>
      <c r="AJ35" s="9"/>
      <c r="AK35" s="9"/>
      <c r="AL35" s="9"/>
    </row>
    <row r="36" spans="1:38" x14ac:dyDescent="0.15">
      <c r="A36" s="13"/>
      <c r="B36" s="13"/>
      <c r="D36" s="9"/>
      <c r="E36" s="16"/>
      <c r="F36" s="16"/>
      <c r="G36" s="23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23"/>
      <c r="V36" s="16"/>
      <c r="W36" s="18"/>
      <c r="X36" s="30"/>
    </row>
  </sheetData>
  <sheetProtection selectLockedCells="1" selectUnlockedCells="1"/>
  <sortState xmlns:xlrd2="http://schemas.microsoft.com/office/spreadsheetml/2017/richdata2" ref="A32:W35">
    <sortCondition ref="W32:W35"/>
  </sortState>
  <pageMargins left="0.74803149606299213" right="0.74803149606299213" top="0.98425196850393704" bottom="0.98425196850393704" header="0.51181102362204722" footer="0.51181102362204722"/>
  <pageSetup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1"/>
  <sheetViews>
    <sheetView tabSelected="1" zoomScale="80" zoomScaleNormal="80" workbookViewId="0">
      <pane ySplit="3" topLeftCell="A4" activePane="bottomLeft" state="frozen"/>
      <selection pane="bottomLeft" activeCell="B31" sqref="B31"/>
    </sheetView>
  </sheetViews>
  <sheetFormatPr baseColWidth="10" defaultColWidth="8.83203125" defaultRowHeight="13" x14ac:dyDescent="0.15"/>
  <cols>
    <col min="1" max="1" width="6.6640625" customWidth="1"/>
    <col min="2" max="2" width="33.5" bestFit="1" customWidth="1"/>
    <col min="3" max="3" width="0.1640625" style="1" customWidth="1"/>
    <col min="4" max="4" width="0.1640625" customWidth="1"/>
    <col min="6" max="6" width="4.83203125" customWidth="1"/>
    <col min="8" max="8" width="4.83203125" customWidth="1"/>
    <col min="10" max="10" width="5.33203125" customWidth="1"/>
    <col min="12" max="12" width="5.1640625" customWidth="1"/>
    <col min="14" max="14" width="5.5" customWidth="1"/>
    <col min="16" max="16" width="5.6640625" customWidth="1"/>
    <col min="18" max="18" width="5.1640625" customWidth="1"/>
    <col min="20" max="20" width="5.6640625" customWidth="1"/>
    <col min="21" max="21" width="10.5" style="19" customWidth="1"/>
    <col min="22" max="22" width="9.83203125" customWidth="1"/>
    <col min="23" max="23" width="12.6640625" style="19" customWidth="1"/>
    <col min="24" max="24" width="9.1640625" style="19"/>
  </cols>
  <sheetData>
    <row r="1" spans="1:24" ht="16" x14ac:dyDescent="0.2">
      <c r="A1" s="3" t="s">
        <v>20</v>
      </c>
      <c r="B1" s="4"/>
      <c r="C1" s="5"/>
      <c r="D1" s="4"/>
      <c r="E1" s="3" t="s">
        <v>1</v>
      </c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24"/>
      <c r="V1" s="6"/>
      <c r="W1" s="21"/>
      <c r="X1" s="38" t="s">
        <v>86</v>
      </c>
    </row>
    <row r="2" spans="1:24" x14ac:dyDescent="0.15">
      <c r="A2" s="9" t="s">
        <v>2</v>
      </c>
      <c r="B2" s="7" t="s">
        <v>21</v>
      </c>
      <c r="D2" s="9"/>
      <c r="E2" s="9" t="s">
        <v>4</v>
      </c>
      <c r="F2" s="9" t="s">
        <v>27</v>
      </c>
      <c r="G2" s="9" t="s">
        <v>5</v>
      </c>
      <c r="H2" s="9" t="s">
        <v>27</v>
      </c>
      <c r="I2" s="9" t="s">
        <v>6</v>
      </c>
      <c r="J2" s="9" t="s">
        <v>27</v>
      </c>
      <c r="K2" s="9" t="s">
        <v>7</v>
      </c>
      <c r="L2" s="9" t="s">
        <v>27</v>
      </c>
      <c r="M2" s="9" t="s">
        <v>8</v>
      </c>
      <c r="N2" s="9" t="s">
        <v>27</v>
      </c>
      <c r="O2" s="9" t="s">
        <v>9</v>
      </c>
      <c r="P2" s="9" t="s">
        <v>27</v>
      </c>
      <c r="Q2" s="9" t="s">
        <v>10</v>
      </c>
      <c r="R2" s="9" t="s">
        <v>27</v>
      </c>
      <c r="S2" s="9" t="s">
        <v>11</v>
      </c>
      <c r="T2" s="9" t="s">
        <v>27</v>
      </c>
      <c r="U2" s="22" t="s">
        <v>12</v>
      </c>
      <c r="V2" s="1" t="s">
        <v>13</v>
      </c>
      <c r="W2" s="10" t="s">
        <v>14</v>
      </c>
      <c r="X2" s="10"/>
    </row>
    <row r="3" spans="1:24" x14ac:dyDescent="0.15">
      <c r="A3" s="9"/>
      <c r="D3" s="9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2" t="s">
        <v>15</v>
      </c>
      <c r="V3" s="1" t="s">
        <v>16</v>
      </c>
      <c r="W3" s="10" t="s">
        <v>1</v>
      </c>
      <c r="X3" s="10"/>
    </row>
    <row r="4" spans="1:24" x14ac:dyDescent="0.15">
      <c r="A4" s="14"/>
      <c r="B4" s="15" t="s">
        <v>22</v>
      </c>
      <c r="C4" s="16"/>
      <c r="D4" s="14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 t="s">
        <v>56</v>
      </c>
      <c r="U4" s="23"/>
      <c r="V4" s="16"/>
      <c r="W4" s="18"/>
      <c r="X4" s="18"/>
    </row>
    <row r="5" spans="1:24" ht="15" x14ac:dyDescent="0.2">
      <c r="A5" s="33">
        <v>13</v>
      </c>
      <c r="B5" s="25" t="s">
        <v>64</v>
      </c>
      <c r="C5" s="16"/>
      <c r="D5" s="14"/>
      <c r="E5" s="16">
        <v>78</v>
      </c>
      <c r="F5" s="16"/>
      <c r="G5" s="16">
        <v>20.059999999999999</v>
      </c>
      <c r="H5" s="16"/>
      <c r="I5" s="16">
        <v>45.5</v>
      </c>
      <c r="J5" s="16"/>
      <c r="K5" s="16">
        <v>31.12</v>
      </c>
      <c r="L5" s="16"/>
      <c r="M5" s="16">
        <v>21.95</v>
      </c>
      <c r="N5" s="16"/>
      <c r="O5" s="16">
        <v>26.28</v>
      </c>
      <c r="P5" s="16"/>
      <c r="Q5" s="16">
        <v>31.66</v>
      </c>
      <c r="R5" s="16"/>
      <c r="S5" s="16">
        <v>49.28</v>
      </c>
      <c r="T5" s="16"/>
      <c r="U5" s="23">
        <f t="shared" ref="U5:U12" si="0">(E5+G5+I5+K5+M5+O5+Q5+S5)*0.25</f>
        <v>75.962500000000006</v>
      </c>
      <c r="V5" s="16">
        <f t="shared" ref="V5:V12" si="1">F5+H5+J5+L5+N5+P5+R5+T5</f>
        <v>0</v>
      </c>
      <c r="W5" s="18">
        <f t="shared" ref="W5:W12" si="2">U5+V5</f>
        <v>75.962500000000006</v>
      </c>
      <c r="X5" s="18">
        <v>1</v>
      </c>
    </row>
    <row r="6" spans="1:24" ht="15" x14ac:dyDescent="0.2">
      <c r="A6" s="33">
        <v>14</v>
      </c>
      <c r="B6" s="25" t="s">
        <v>31</v>
      </c>
      <c r="C6" s="16"/>
      <c r="D6" s="14"/>
      <c r="E6" s="16">
        <v>80.819999999999993</v>
      </c>
      <c r="F6" s="16"/>
      <c r="G6" s="16">
        <v>19.41</v>
      </c>
      <c r="H6" s="16"/>
      <c r="I6" s="16">
        <v>46.88</v>
      </c>
      <c r="J6" s="16"/>
      <c r="K6" s="16">
        <v>30.53</v>
      </c>
      <c r="L6" s="16"/>
      <c r="M6" s="16">
        <v>22.15</v>
      </c>
      <c r="N6" s="16"/>
      <c r="O6" s="16">
        <v>25.35</v>
      </c>
      <c r="P6" s="16"/>
      <c r="Q6" s="16">
        <v>30.6</v>
      </c>
      <c r="R6" s="16"/>
      <c r="S6" s="16">
        <v>49.59</v>
      </c>
      <c r="T6" s="16"/>
      <c r="U6" s="23">
        <f t="shared" si="0"/>
        <v>76.332499999999996</v>
      </c>
      <c r="V6" s="16">
        <f t="shared" si="1"/>
        <v>0</v>
      </c>
      <c r="W6" s="18">
        <f t="shared" si="2"/>
        <v>76.332499999999996</v>
      </c>
      <c r="X6" s="18">
        <v>2</v>
      </c>
    </row>
    <row r="7" spans="1:24" ht="15" x14ac:dyDescent="0.2">
      <c r="A7" s="33">
        <v>56</v>
      </c>
      <c r="B7" s="40" t="s">
        <v>80</v>
      </c>
      <c r="C7" s="16"/>
      <c r="D7" s="14"/>
      <c r="E7" s="16">
        <v>76.25</v>
      </c>
      <c r="F7" s="16"/>
      <c r="G7" s="16">
        <v>21.06</v>
      </c>
      <c r="H7" s="16"/>
      <c r="I7" s="16">
        <v>50.22</v>
      </c>
      <c r="J7" s="16"/>
      <c r="K7" s="16">
        <v>33.090000000000003</v>
      </c>
      <c r="L7" s="16"/>
      <c r="M7" s="16">
        <v>21.78</v>
      </c>
      <c r="N7" s="16"/>
      <c r="O7" s="16">
        <v>23.69</v>
      </c>
      <c r="P7" s="16"/>
      <c r="Q7" s="16">
        <v>32.6</v>
      </c>
      <c r="R7" s="16"/>
      <c r="S7" s="17">
        <v>47.65</v>
      </c>
      <c r="T7" s="16"/>
      <c r="U7" s="23">
        <f t="shared" si="0"/>
        <v>76.584999999999994</v>
      </c>
      <c r="V7" s="16">
        <f t="shared" si="1"/>
        <v>0</v>
      </c>
      <c r="W7" s="18">
        <f t="shared" si="2"/>
        <v>76.584999999999994</v>
      </c>
      <c r="X7" s="18">
        <v>3</v>
      </c>
    </row>
    <row r="8" spans="1:24" ht="15" x14ac:dyDescent="0.2">
      <c r="A8" s="33">
        <v>48</v>
      </c>
      <c r="B8" s="25" t="s">
        <v>41</v>
      </c>
      <c r="C8" s="16"/>
      <c r="D8" s="14"/>
      <c r="E8" s="16">
        <v>83.44</v>
      </c>
      <c r="F8" s="16"/>
      <c r="G8" s="16">
        <v>20.94</v>
      </c>
      <c r="H8" s="16"/>
      <c r="I8" s="16">
        <v>49.25</v>
      </c>
      <c r="J8" s="16"/>
      <c r="K8" s="16">
        <v>31.82</v>
      </c>
      <c r="L8" s="16"/>
      <c r="M8" s="16">
        <v>23.84</v>
      </c>
      <c r="N8" s="16"/>
      <c r="O8" s="16">
        <v>28.91</v>
      </c>
      <c r="P8" s="16">
        <v>2</v>
      </c>
      <c r="Q8" s="16">
        <v>31.82</v>
      </c>
      <c r="R8" s="16"/>
      <c r="S8" s="16">
        <v>56.53</v>
      </c>
      <c r="T8" s="16"/>
      <c r="U8" s="23">
        <f t="shared" si="0"/>
        <v>81.637499999999989</v>
      </c>
      <c r="V8" s="16">
        <f t="shared" si="1"/>
        <v>2</v>
      </c>
      <c r="W8" s="18">
        <f t="shared" si="2"/>
        <v>83.637499999999989</v>
      </c>
      <c r="X8" s="18">
        <v>4</v>
      </c>
    </row>
    <row r="9" spans="1:24" ht="15" x14ac:dyDescent="0.2">
      <c r="A9" s="33">
        <v>18</v>
      </c>
      <c r="B9" s="25" t="s">
        <v>77</v>
      </c>
      <c r="C9" s="16"/>
      <c r="D9" s="14"/>
      <c r="E9" s="16">
        <v>82.38</v>
      </c>
      <c r="F9" s="16"/>
      <c r="G9" s="16">
        <v>22.59</v>
      </c>
      <c r="H9" s="16"/>
      <c r="I9" s="16">
        <v>57.1</v>
      </c>
      <c r="J9" s="16"/>
      <c r="K9" s="16">
        <v>35.340000000000003</v>
      </c>
      <c r="L9" s="16"/>
      <c r="M9" s="16">
        <v>25.5</v>
      </c>
      <c r="N9" s="16"/>
      <c r="O9" s="16">
        <v>27.38</v>
      </c>
      <c r="P9" s="16"/>
      <c r="Q9" s="16">
        <v>34.79</v>
      </c>
      <c r="R9" s="16"/>
      <c r="S9" s="16">
        <v>80.87</v>
      </c>
      <c r="T9" s="16"/>
      <c r="U9" s="23">
        <f t="shared" si="0"/>
        <v>91.487499999999997</v>
      </c>
      <c r="V9" s="16">
        <f t="shared" si="1"/>
        <v>0</v>
      </c>
      <c r="W9" s="18">
        <f t="shared" si="2"/>
        <v>91.487499999999997</v>
      </c>
      <c r="X9" s="18">
        <v>5</v>
      </c>
    </row>
    <row r="10" spans="1:24" ht="15" x14ac:dyDescent="0.2">
      <c r="A10" s="33">
        <v>20</v>
      </c>
      <c r="B10" s="25" t="s">
        <v>78</v>
      </c>
      <c r="C10" s="16"/>
      <c r="D10" s="14"/>
      <c r="E10" s="16">
        <v>87.1</v>
      </c>
      <c r="F10" s="16"/>
      <c r="G10" s="16">
        <v>29.41</v>
      </c>
      <c r="H10" s="16"/>
      <c r="I10" s="16">
        <v>71.680000000000007</v>
      </c>
      <c r="J10" s="16"/>
      <c r="K10" s="16">
        <v>39.909999999999997</v>
      </c>
      <c r="L10" s="16"/>
      <c r="M10" s="16">
        <v>28.14</v>
      </c>
      <c r="N10" s="16"/>
      <c r="O10" s="16">
        <v>33.5</v>
      </c>
      <c r="P10" s="16"/>
      <c r="Q10" s="16">
        <v>51.9</v>
      </c>
      <c r="R10" s="16"/>
      <c r="S10" s="16">
        <v>55.03</v>
      </c>
      <c r="T10" s="16"/>
      <c r="U10" s="23">
        <f t="shared" si="0"/>
        <v>99.16749999999999</v>
      </c>
      <c r="V10" s="16">
        <f t="shared" si="1"/>
        <v>0</v>
      </c>
      <c r="W10" s="18">
        <f t="shared" si="2"/>
        <v>99.16749999999999</v>
      </c>
      <c r="X10" s="18">
        <v>6</v>
      </c>
    </row>
    <row r="11" spans="1:24" ht="15" x14ac:dyDescent="0.2">
      <c r="A11" s="33">
        <v>39</v>
      </c>
      <c r="B11" s="25" t="s">
        <v>42</v>
      </c>
      <c r="C11" s="16"/>
      <c r="D11" s="14"/>
      <c r="E11" s="16">
        <v>112</v>
      </c>
      <c r="F11" s="16">
        <v>20</v>
      </c>
      <c r="G11" s="16"/>
      <c r="H11" s="16"/>
      <c r="I11" s="16"/>
      <c r="J11" s="16" t="s">
        <v>87</v>
      </c>
      <c r="K11" s="16"/>
      <c r="L11" s="16" t="s">
        <v>87</v>
      </c>
      <c r="M11" s="16"/>
      <c r="N11" s="16" t="s">
        <v>87</v>
      </c>
      <c r="O11" s="16"/>
      <c r="P11" s="16" t="s">
        <v>87</v>
      </c>
      <c r="Q11" s="16"/>
      <c r="R11" s="16" t="s">
        <v>87</v>
      </c>
      <c r="S11" s="16"/>
      <c r="T11" s="16" t="s">
        <v>87</v>
      </c>
      <c r="U11" s="23">
        <f t="shared" si="0"/>
        <v>28</v>
      </c>
      <c r="V11" s="16" t="e">
        <f t="shared" si="1"/>
        <v>#VALUE!</v>
      </c>
      <c r="W11" s="18" t="e">
        <f t="shared" si="2"/>
        <v>#VALUE!</v>
      </c>
      <c r="X11" s="18">
        <v>7</v>
      </c>
    </row>
    <row r="12" spans="1:24" ht="15" x14ac:dyDescent="0.2">
      <c r="A12" s="33">
        <v>45</v>
      </c>
      <c r="B12" s="39" t="s">
        <v>79</v>
      </c>
      <c r="C12" s="16"/>
      <c r="D12" s="14"/>
      <c r="E12" s="16">
        <v>123.63</v>
      </c>
      <c r="F12" s="16"/>
      <c r="G12" s="16"/>
      <c r="H12" s="16" t="s">
        <v>87</v>
      </c>
      <c r="I12" s="16">
        <v>106.28</v>
      </c>
      <c r="J12" s="16"/>
      <c r="K12" s="16">
        <v>80.78</v>
      </c>
      <c r="L12" s="16"/>
      <c r="M12" s="16"/>
      <c r="N12" s="16" t="s">
        <v>87</v>
      </c>
      <c r="O12" s="16"/>
      <c r="P12" s="16" t="s">
        <v>87</v>
      </c>
      <c r="Q12" s="16"/>
      <c r="R12" s="16" t="s">
        <v>87</v>
      </c>
      <c r="S12" s="16"/>
      <c r="T12" s="16" t="s">
        <v>87</v>
      </c>
      <c r="U12" s="23">
        <f t="shared" si="0"/>
        <v>77.672499999999999</v>
      </c>
      <c r="V12" s="16" t="e">
        <f t="shared" si="1"/>
        <v>#VALUE!</v>
      </c>
      <c r="W12" s="18" t="e">
        <f t="shared" si="2"/>
        <v>#VALUE!</v>
      </c>
      <c r="X12" s="18">
        <v>8</v>
      </c>
    </row>
    <row r="13" spans="1:24" ht="15" x14ac:dyDescent="0.2">
      <c r="A13" s="27"/>
      <c r="B13" s="27"/>
      <c r="C13" s="16"/>
      <c r="D13" s="14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23"/>
      <c r="V13" s="16"/>
      <c r="W13" s="18"/>
      <c r="X13" s="18"/>
    </row>
    <row r="14" spans="1:24" x14ac:dyDescent="0.15">
      <c r="A14" s="14"/>
      <c r="B14" s="15" t="s">
        <v>60</v>
      </c>
      <c r="C14" s="16"/>
      <c r="D14" s="14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 t="s">
        <v>56</v>
      </c>
      <c r="U14" s="23"/>
      <c r="V14" s="16"/>
      <c r="W14" s="18"/>
      <c r="X14" s="18"/>
    </row>
    <row r="15" spans="1:24" ht="15" x14ac:dyDescent="0.2">
      <c r="A15" s="33">
        <v>6</v>
      </c>
      <c r="B15" s="25" t="s">
        <v>59</v>
      </c>
      <c r="C15" s="16"/>
      <c r="D15" s="14"/>
      <c r="E15" s="16">
        <v>120.1</v>
      </c>
      <c r="F15" s="16"/>
      <c r="G15" s="16">
        <v>27.87</v>
      </c>
      <c r="H15" s="16"/>
      <c r="I15" s="16">
        <v>69.430000000000007</v>
      </c>
      <c r="J15" s="16"/>
      <c r="K15" s="16">
        <v>44.44</v>
      </c>
      <c r="L15" s="16"/>
      <c r="M15" s="16">
        <v>41.45</v>
      </c>
      <c r="N15" s="16">
        <v>20</v>
      </c>
      <c r="O15" s="16">
        <v>43.69</v>
      </c>
      <c r="P15" s="16"/>
      <c r="Q15" s="16">
        <v>45.56</v>
      </c>
      <c r="R15" s="16"/>
      <c r="S15" s="16">
        <v>212</v>
      </c>
      <c r="T15" s="16"/>
      <c r="U15" s="23">
        <f>(E15+G15+I15+K15+M15+O15+Q15+S15)*0.25</f>
        <v>151.13499999999999</v>
      </c>
      <c r="V15" s="16">
        <f>F15+H15+J15+L15+N15+P15+R15+T15</f>
        <v>20</v>
      </c>
      <c r="W15" s="18">
        <f>U15+V15</f>
        <v>171.13499999999999</v>
      </c>
      <c r="X15" s="18">
        <v>1</v>
      </c>
    </row>
    <row r="16" spans="1:24" ht="15" x14ac:dyDescent="0.2">
      <c r="A16" s="27"/>
      <c r="B16" s="25"/>
      <c r="C16" s="16"/>
      <c r="D16" s="14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23"/>
      <c r="V16" s="16"/>
      <c r="W16" s="18"/>
      <c r="X16" s="18"/>
    </row>
    <row r="17" spans="1:24" x14ac:dyDescent="0.15">
      <c r="A17" s="14"/>
      <c r="B17" s="15" t="s">
        <v>23</v>
      </c>
      <c r="C17" s="16"/>
      <c r="D17" s="14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23"/>
      <c r="V17" s="16"/>
      <c r="W17" s="18"/>
      <c r="X17" s="18"/>
    </row>
    <row r="18" spans="1:24" ht="15" x14ac:dyDescent="0.2">
      <c r="A18" s="33">
        <v>58</v>
      </c>
      <c r="B18" s="25" t="s">
        <v>69</v>
      </c>
      <c r="C18" s="16"/>
      <c r="D18" s="14"/>
      <c r="E18" s="16">
        <v>85.53</v>
      </c>
      <c r="F18" s="16">
        <v>2</v>
      </c>
      <c r="G18" s="16">
        <v>23.18</v>
      </c>
      <c r="H18" s="16"/>
      <c r="I18" s="16">
        <v>50.91</v>
      </c>
      <c r="J18" s="16"/>
      <c r="K18" s="16">
        <v>33.79</v>
      </c>
      <c r="L18" s="16"/>
      <c r="M18" s="16">
        <v>24.97</v>
      </c>
      <c r="N18" s="16"/>
      <c r="O18" s="16">
        <v>25.16</v>
      </c>
      <c r="P18" s="16"/>
      <c r="Q18" s="16">
        <v>33.78</v>
      </c>
      <c r="R18" s="16"/>
      <c r="S18" s="16">
        <v>43.47</v>
      </c>
      <c r="T18" s="16"/>
      <c r="U18" s="23">
        <f t="shared" ref="U18:U23" si="3">(E18+G18+I18+K18+M18+O18+Q18+S18)*0.25</f>
        <v>80.197499999999991</v>
      </c>
      <c r="V18" s="16">
        <f t="shared" ref="V18:V23" si="4">F18+H18+J18+L18+N18+P18+R18+T18</f>
        <v>2</v>
      </c>
      <c r="W18" s="18">
        <f t="shared" ref="W18:W23" si="5">U18+V18</f>
        <v>82.197499999999991</v>
      </c>
      <c r="X18" s="18">
        <v>1</v>
      </c>
    </row>
    <row r="19" spans="1:24" ht="15" x14ac:dyDescent="0.2">
      <c r="A19" s="33">
        <v>29</v>
      </c>
      <c r="B19" s="25" t="s">
        <v>45</v>
      </c>
      <c r="C19" s="16"/>
      <c r="D19" s="14"/>
      <c r="E19" s="16">
        <v>88.22</v>
      </c>
      <c r="F19" s="16"/>
      <c r="G19" s="16">
        <v>22.38</v>
      </c>
      <c r="H19" s="16"/>
      <c r="I19" s="16">
        <v>49.81</v>
      </c>
      <c r="J19" s="16"/>
      <c r="K19" s="16">
        <v>35.85</v>
      </c>
      <c r="L19" s="16"/>
      <c r="M19" s="16">
        <v>26.36</v>
      </c>
      <c r="N19" s="16"/>
      <c r="O19" s="16">
        <v>26</v>
      </c>
      <c r="P19" s="16"/>
      <c r="Q19" s="16">
        <v>38.81</v>
      </c>
      <c r="R19" s="16"/>
      <c r="S19" s="16">
        <v>53.31</v>
      </c>
      <c r="T19" s="16"/>
      <c r="U19" s="23">
        <f t="shared" si="3"/>
        <v>85.185000000000002</v>
      </c>
      <c r="V19" s="16">
        <f t="shared" si="4"/>
        <v>0</v>
      </c>
      <c r="W19" s="18">
        <f t="shared" si="5"/>
        <v>85.185000000000002</v>
      </c>
      <c r="X19" s="18">
        <v>2</v>
      </c>
    </row>
    <row r="20" spans="1:24" ht="15" x14ac:dyDescent="0.2">
      <c r="A20" s="33">
        <v>42</v>
      </c>
      <c r="B20" s="25" t="s">
        <v>44</v>
      </c>
      <c r="C20" s="16"/>
      <c r="D20" s="14"/>
      <c r="E20" s="16">
        <v>121.5</v>
      </c>
      <c r="F20" s="16"/>
      <c r="G20" s="16">
        <v>25.34</v>
      </c>
      <c r="H20" s="16"/>
      <c r="I20" s="16">
        <v>56.75</v>
      </c>
      <c r="J20" s="16"/>
      <c r="K20" s="16">
        <v>37.630000000000003</v>
      </c>
      <c r="L20" s="16">
        <v>2</v>
      </c>
      <c r="M20" s="16">
        <v>34.26</v>
      </c>
      <c r="N20" s="16"/>
      <c r="O20" s="16">
        <v>29.03</v>
      </c>
      <c r="P20" s="16"/>
      <c r="Q20" s="16">
        <v>34.85</v>
      </c>
      <c r="R20" s="16"/>
      <c r="S20" s="16">
        <v>47.1</v>
      </c>
      <c r="T20" s="16"/>
      <c r="U20" s="23">
        <f t="shared" si="3"/>
        <v>96.615000000000009</v>
      </c>
      <c r="V20" s="16">
        <f t="shared" si="4"/>
        <v>2</v>
      </c>
      <c r="W20" s="18">
        <f t="shared" si="5"/>
        <v>98.615000000000009</v>
      </c>
      <c r="X20" s="18">
        <v>3</v>
      </c>
    </row>
    <row r="21" spans="1:24" ht="15" x14ac:dyDescent="0.2">
      <c r="A21" s="33">
        <v>40</v>
      </c>
      <c r="B21" s="25" t="s">
        <v>43</v>
      </c>
      <c r="C21" s="16"/>
      <c r="D21" s="14"/>
      <c r="E21" s="16">
        <v>100.06</v>
      </c>
      <c r="F21" s="16"/>
      <c r="G21" s="16">
        <v>27.31</v>
      </c>
      <c r="H21" s="16"/>
      <c r="I21" s="16">
        <v>62.62</v>
      </c>
      <c r="J21" s="16"/>
      <c r="K21" s="16">
        <v>40.06</v>
      </c>
      <c r="L21" s="16"/>
      <c r="M21" s="16">
        <v>31.26</v>
      </c>
      <c r="N21" s="16"/>
      <c r="O21" s="16">
        <v>30.03</v>
      </c>
      <c r="P21" s="16"/>
      <c r="Q21" s="16">
        <v>40.47</v>
      </c>
      <c r="R21" s="16"/>
      <c r="S21" s="16">
        <v>65.06</v>
      </c>
      <c r="T21" s="16"/>
      <c r="U21" s="23">
        <f t="shared" si="3"/>
        <v>99.217500000000015</v>
      </c>
      <c r="V21" s="16">
        <f t="shared" si="4"/>
        <v>0</v>
      </c>
      <c r="W21" s="18">
        <f t="shared" si="5"/>
        <v>99.217500000000015</v>
      </c>
      <c r="X21" s="18">
        <v>4</v>
      </c>
    </row>
    <row r="22" spans="1:24" ht="15" x14ac:dyDescent="0.2">
      <c r="A22" s="33">
        <v>38</v>
      </c>
      <c r="B22" s="25" t="s">
        <v>68</v>
      </c>
      <c r="C22" s="16"/>
      <c r="D22" s="14"/>
      <c r="E22" s="16">
        <v>97.66</v>
      </c>
      <c r="F22" s="16">
        <v>2</v>
      </c>
      <c r="G22" s="16">
        <v>32.590000000000003</v>
      </c>
      <c r="H22" s="16"/>
      <c r="I22" s="16">
        <v>56.56</v>
      </c>
      <c r="J22" s="16"/>
      <c r="K22" s="16">
        <v>58.53</v>
      </c>
      <c r="L22" s="16">
        <v>40</v>
      </c>
      <c r="M22" s="16">
        <v>33.369999999999997</v>
      </c>
      <c r="N22" s="16"/>
      <c r="O22" s="16">
        <v>33.69</v>
      </c>
      <c r="P22" s="16"/>
      <c r="Q22" s="16">
        <v>54.03</v>
      </c>
      <c r="R22" s="16">
        <v>20</v>
      </c>
      <c r="S22" s="17">
        <v>68.97</v>
      </c>
      <c r="T22" s="16"/>
      <c r="U22" s="23">
        <f t="shared" si="3"/>
        <v>108.85</v>
      </c>
      <c r="V22" s="16">
        <f t="shared" si="4"/>
        <v>62</v>
      </c>
      <c r="W22" s="18">
        <f t="shared" si="5"/>
        <v>170.85</v>
      </c>
      <c r="X22" s="18">
        <v>5</v>
      </c>
    </row>
    <row r="23" spans="1:24" ht="15" x14ac:dyDescent="0.2">
      <c r="A23" s="33">
        <v>26</v>
      </c>
      <c r="B23" s="25" t="s">
        <v>46</v>
      </c>
      <c r="C23" s="16"/>
      <c r="D23" s="14"/>
      <c r="E23" s="16">
        <v>97.72</v>
      </c>
      <c r="F23" s="16"/>
      <c r="G23" s="16">
        <v>24.4</v>
      </c>
      <c r="H23" s="16"/>
      <c r="I23" s="16">
        <v>67.47</v>
      </c>
      <c r="J23" s="16"/>
      <c r="K23" s="16">
        <v>63.87</v>
      </c>
      <c r="L23" s="16"/>
      <c r="M23" s="16">
        <v>27.42</v>
      </c>
      <c r="N23" s="16"/>
      <c r="O23" s="16">
        <v>52.78</v>
      </c>
      <c r="P23" s="16" t="s">
        <v>87</v>
      </c>
      <c r="Q23" s="16">
        <v>45.19</v>
      </c>
      <c r="R23" s="16"/>
      <c r="S23" s="16">
        <v>80.81</v>
      </c>
      <c r="T23" s="16"/>
      <c r="U23" s="23">
        <f t="shared" si="3"/>
        <v>114.91499999999999</v>
      </c>
      <c r="V23" s="16" t="e">
        <f t="shared" si="4"/>
        <v>#VALUE!</v>
      </c>
      <c r="W23" s="18" t="e">
        <f t="shared" si="5"/>
        <v>#VALUE!</v>
      </c>
      <c r="X23" s="18">
        <v>6</v>
      </c>
    </row>
    <row r="24" spans="1:24" ht="15" hidden="1" x14ac:dyDescent="0.2">
      <c r="A24" s="27"/>
      <c r="B24" s="27"/>
      <c r="C24" s="16"/>
      <c r="D24" s="14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23">
        <f t="shared" ref="U24" si="6">(E24+G24+I24+K24+M24+O24+Q24+S24)*0.25</f>
        <v>0</v>
      </c>
      <c r="V24" s="16">
        <f t="shared" ref="V24" si="7">F24+H24+J24+L24+N24+P24+R24+T24</f>
        <v>0</v>
      </c>
      <c r="W24" s="18">
        <f t="shared" ref="W24" si="8">U24+V24</f>
        <v>0</v>
      </c>
      <c r="X24" s="18"/>
    </row>
    <row r="25" spans="1:24" ht="15" x14ac:dyDescent="0.2">
      <c r="A25" s="28"/>
      <c r="B25" s="27"/>
      <c r="C25" s="16"/>
      <c r="D25" s="14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23"/>
      <c r="V25" s="16"/>
      <c r="W25" s="18"/>
      <c r="X25" s="18"/>
    </row>
    <row r="26" spans="1:24" x14ac:dyDescent="0.15">
      <c r="A26" s="14"/>
      <c r="B26" s="15" t="s">
        <v>24</v>
      </c>
      <c r="C26" s="16"/>
      <c r="D26" s="14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23"/>
      <c r="V26" s="16"/>
      <c r="W26" s="18"/>
      <c r="X26" s="18"/>
    </row>
    <row r="27" spans="1:24" ht="15" x14ac:dyDescent="0.2">
      <c r="A27" s="34">
        <v>35</v>
      </c>
      <c r="B27" s="25" t="s">
        <v>50</v>
      </c>
      <c r="C27" s="16"/>
      <c r="D27" s="14"/>
      <c r="E27" s="16">
        <v>89.84</v>
      </c>
      <c r="F27" s="16">
        <v>2</v>
      </c>
      <c r="G27" s="16">
        <v>23.22</v>
      </c>
      <c r="H27" s="16"/>
      <c r="I27" s="16">
        <v>52.5</v>
      </c>
      <c r="J27" s="16"/>
      <c r="K27" s="16">
        <v>33.590000000000003</v>
      </c>
      <c r="L27" s="16"/>
      <c r="M27" s="16">
        <v>30.08</v>
      </c>
      <c r="N27" s="16"/>
      <c r="O27" s="16">
        <v>25.66</v>
      </c>
      <c r="P27" s="16"/>
      <c r="Q27" s="16">
        <v>31.97</v>
      </c>
      <c r="R27" s="16"/>
      <c r="S27" s="16">
        <v>52.25</v>
      </c>
      <c r="T27" s="16"/>
      <c r="U27" s="23">
        <f>(E27+G27+I27+K27+M27+O27+Q27+S27)*0.25</f>
        <v>84.777500000000003</v>
      </c>
      <c r="V27" s="16">
        <f>F27+H27+J27+L27+N27+P27+R27+T27</f>
        <v>2</v>
      </c>
      <c r="W27" s="18">
        <f>U27+V27</f>
        <v>86.777500000000003</v>
      </c>
      <c r="X27" s="18">
        <v>1</v>
      </c>
    </row>
    <row r="28" spans="1:24" ht="15" x14ac:dyDescent="0.2">
      <c r="A28" s="34">
        <v>28</v>
      </c>
      <c r="B28" s="25" t="s">
        <v>65</v>
      </c>
      <c r="C28" s="16"/>
      <c r="D28" s="14"/>
      <c r="E28" s="16">
        <v>100</v>
      </c>
      <c r="F28" s="16">
        <v>2</v>
      </c>
      <c r="G28" s="16">
        <v>26.68</v>
      </c>
      <c r="H28" s="16"/>
      <c r="I28" s="16">
        <v>47.47</v>
      </c>
      <c r="J28" s="16"/>
      <c r="K28" s="16">
        <v>36.090000000000003</v>
      </c>
      <c r="L28" s="16"/>
      <c r="M28" s="16">
        <v>27.93</v>
      </c>
      <c r="N28" s="16"/>
      <c r="O28" s="16">
        <v>25.16</v>
      </c>
      <c r="P28" s="16"/>
      <c r="Q28" s="16">
        <v>31.75</v>
      </c>
      <c r="R28" s="16"/>
      <c r="S28" s="16">
        <v>49.31</v>
      </c>
      <c r="T28" s="16"/>
      <c r="U28" s="23">
        <f>(E28+G28+I28+K28+M28+O28+Q28+S28)*0.25</f>
        <v>86.097500000000011</v>
      </c>
      <c r="V28" s="16">
        <f>F28+H28+J28+L28+N28+P28+R28+T28</f>
        <v>2</v>
      </c>
      <c r="W28" s="18">
        <f>U28+V28</f>
        <v>88.097500000000011</v>
      </c>
      <c r="X28" s="18">
        <v>2</v>
      </c>
    </row>
    <row r="29" spans="1:24" x14ac:dyDescent="0.15">
      <c r="A29" s="13"/>
      <c r="B29" s="13"/>
      <c r="C29" s="16"/>
      <c r="D29" s="14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23"/>
      <c r="V29" s="16"/>
      <c r="W29" s="18"/>
      <c r="X29" s="18"/>
    </row>
    <row r="30" spans="1:24" x14ac:dyDescent="0.15">
      <c r="A30" s="13"/>
      <c r="B30" s="15" t="s">
        <v>28</v>
      </c>
      <c r="C30" s="16"/>
      <c r="D30" s="14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23"/>
      <c r="V30" s="16"/>
      <c r="W30" s="18"/>
      <c r="X30" s="18"/>
    </row>
    <row r="31" spans="1:24" s="1" customFormat="1" ht="15" x14ac:dyDescent="0.2">
      <c r="A31" s="35">
        <v>47</v>
      </c>
      <c r="B31" s="25" t="s">
        <v>51</v>
      </c>
      <c r="C31" s="16"/>
      <c r="D31" s="14"/>
      <c r="E31" s="16">
        <v>91.44</v>
      </c>
      <c r="F31" s="16">
        <v>2</v>
      </c>
      <c r="G31" s="16">
        <v>24.32</v>
      </c>
      <c r="H31" s="16"/>
      <c r="I31" s="16">
        <v>49.56</v>
      </c>
      <c r="J31" s="16"/>
      <c r="K31" s="16">
        <v>36.43</v>
      </c>
      <c r="L31" s="16"/>
      <c r="M31" s="16">
        <v>32.65</v>
      </c>
      <c r="N31" s="16"/>
      <c r="O31" s="16">
        <v>25.5</v>
      </c>
      <c r="P31" s="16">
        <v>2</v>
      </c>
      <c r="Q31" s="16">
        <v>35.56</v>
      </c>
      <c r="R31" s="16"/>
      <c r="S31" s="16">
        <v>58.15</v>
      </c>
      <c r="T31" s="16"/>
      <c r="U31" s="23">
        <f>(E31+G31+I31+K31+M31+O31+Q31+S31)*0.25</f>
        <v>88.402499999999989</v>
      </c>
      <c r="V31" s="16">
        <f>F31+H31+J31+L31+N31+P31+R31+T31</f>
        <v>4</v>
      </c>
      <c r="W31" s="18">
        <f>U31+V31</f>
        <v>92.402499999999989</v>
      </c>
      <c r="X31" s="18">
        <v>1</v>
      </c>
    </row>
    <row r="32" spans="1:24" s="1" customFormat="1" ht="15" x14ac:dyDescent="0.2">
      <c r="A32" s="35">
        <v>54</v>
      </c>
      <c r="B32" s="25" t="s">
        <v>52</v>
      </c>
      <c r="C32" s="16"/>
      <c r="D32" s="14"/>
      <c r="E32" s="16">
        <v>94.93</v>
      </c>
      <c r="F32" s="16">
        <v>2</v>
      </c>
      <c r="G32" s="16">
        <v>23.6</v>
      </c>
      <c r="H32" s="16"/>
      <c r="I32" s="16">
        <v>65.78</v>
      </c>
      <c r="J32" s="16"/>
      <c r="K32" s="16">
        <v>39.119999999999997</v>
      </c>
      <c r="L32" s="16"/>
      <c r="M32" s="16">
        <v>29.07</v>
      </c>
      <c r="N32" s="16"/>
      <c r="O32" s="16">
        <v>26.72</v>
      </c>
      <c r="P32" s="16"/>
      <c r="Q32" s="16">
        <v>39.229999999999997</v>
      </c>
      <c r="R32" s="16"/>
      <c r="S32" s="17">
        <v>59.25</v>
      </c>
      <c r="T32" s="16"/>
      <c r="U32" s="23">
        <f>(E32+G32+I32+K32+M32+O32+Q32+S32)*0.25</f>
        <v>94.425000000000011</v>
      </c>
      <c r="V32" s="16">
        <f>F32+H32+J32+L32+N32+P32+R32+T32</f>
        <v>2</v>
      </c>
      <c r="W32" s="18">
        <f>U32+V32</f>
        <v>96.425000000000011</v>
      </c>
      <c r="X32" s="18">
        <v>2</v>
      </c>
    </row>
    <row r="33" spans="1:24" s="1" customFormat="1" ht="15" x14ac:dyDescent="0.2">
      <c r="A33" s="35">
        <v>33</v>
      </c>
      <c r="B33" s="25" t="s">
        <v>63</v>
      </c>
      <c r="C33" s="16"/>
      <c r="D33" s="14"/>
      <c r="E33" s="16">
        <v>97.91</v>
      </c>
      <c r="F33" s="16"/>
      <c r="G33" s="16">
        <v>29.69</v>
      </c>
      <c r="H33" s="16"/>
      <c r="I33" s="16">
        <v>56.63</v>
      </c>
      <c r="J33" s="16"/>
      <c r="K33" s="16">
        <v>41.25</v>
      </c>
      <c r="L33" s="16"/>
      <c r="M33" s="16">
        <v>32.94</v>
      </c>
      <c r="N33" s="16"/>
      <c r="O33" s="16">
        <v>31.34</v>
      </c>
      <c r="P33" s="16">
        <v>2</v>
      </c>
      <c r="Q33" s="16">
        <v>47.88</v>
      </c>
      <c r="R33" s="16"/>
      <c r="S33" s="16">
        <v>67.75</v>
      </c>
      <c r="T33" s="16"/>
      <c r="U33" s="23">
        <f>(E33+G33+I33+K33+M33+O33+Q33+S33)*0.25</f>
        <v>101.34749999999998</v>
      </c>
      <c r="V33" s="16">
        <f>F33+H33+J33+L33+N33+P33+R33+T33</f>
        <v>2</v>
      </c>
      <c r="W33" s="18">
        <f>U33+V33</f>
        <v>103.34749999999998</v>
      </c>
      <c r="X33" s="18">
        <v>3</v>
      </c>
    </row>
    <row r="34" spans="1:24" s="1" customFormat="1" ht="15" x14ac:dyDescent="0.2">
      <c r="A34" s="35">
        <v>10</v>
      </c>
      <c r="B34" s="25" t="s">
        <v>62</v>
      </c>
      <c r="C34" s="16"/>
      <c r="D34" s="14"/>
      <c r="E34" s="16">
        <v>117.47</v>
      </c>
      <c r="F34" s="16">
        <v>8</v>
      </c>
      <c r="G34" s="16">
        <v>27.34</v>
      </c>
      <c r="H34" s="16"/>
      <c r="I34" s="16">
        <v>51.28</v>
      </c>
      <c r="J34" s="16"/>
      <c r="K34" s="16">
        <v>50.56</v>
      </c>
      <c r="L34" s="16"/>
      <c r="M34" s="16">
        <v>31.03</v>
      </c>
      <c r="N34" s="16"/>
      <c r="O34" s="16">
        <v>31.12</v>
      </c>
      <c r="P34" s="16"/>
      <c r="Q34" s="16">
        <v>58</v>
      </c>
      <c r="R34" s="16"/>
      <c r="S34" s="16">
        <v>58.7</v>
      </c>
      <c r="T34" s="16"/>
      <c r="U34" s="23">
        <f>(E34+G34+I34+K34+M34+O34+Q34+S34)*0.25</f>
        <v>106.375</v>
      </c>
      <c r="V34" s="16">
        <f>F34+H34+J34+L34+N34+P34+R34+T34</f>
        <v>8</v>
      </c>
      <c r="W34" s="18">
        <f>U34+V34</f>
        <v>114.375</v>
      </c>
      <c r="X34" s="18">
        <v>4</v>
      </c>
    </row>
    <row r="35" spans="1:24" x14ac:dyDescent="0.15">
      <c r="U35" s="22"/>
    </row>
    <row r="36" spans="1:24" x14ac:dyDescent="0.15">
      <c r="U36" s="22"/>
    </row>
    <row r="37" spans="1:24" x14ac:dyDescent="0.15">
      <c r="U37" s="22"/>
    </row>
    <row r="38" spans="1:24" x14ac:dyDescent="0.15">
      <c r="U38" s="22"/>
    </row>
    <row r="39" spans="1:24" x14ac:dyDescent="0.15">
      <c r="U39" s="22"/>
    </row>
    <row r="40" spans="1:24" x14ac:dyDescent="0.15">
      <c r="U40" s="22"/>
    </row>
    <row r="41" spans="1:24" x14ac:dyDescent="0.15">
      <c r="U41" s="22"/>
    </row>
  </sheetData>
  <sheetProtection selectLockedCells="1" selectUnlockedCells="1"/>
  <sortState xmlns:xlrd2="http://schemas.microsoft.com/office/spreadsheetml/2017/richdata2" ref="A31:W34">
    <sortCondition ref="W31:W34"/>
  </sortState>
  <pageMargins left="0.70866141732283472" right="0.70866141732283472" top="0.74803149606299213" bottom="0.74803149606299213" header="0.51181102362204722" footer="0.51181102362204722"/>
  <pageSetup paperSize="9" scale="67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54"/>
  <sheetViews>
    <sheetView zoomScale="98" zoomScaleNormal="98" workbookViewId="0">
      <selection sqref="A1:W16"/>
    </sheetView>
  </sheetViews>
  <sheetFormatPr baseColWidth="10" defaultColWidth="8.83203125" defaultRowHeight="13" x14ac:dyDescent="0.15"/>
  <cols>
    <col min="1" max="1" width="7.5" customWidth="1"/>
    <col min="2" max="2" width="21" customWidth="1"/>
    <col min="3" max="3" width="5.6640625" customWidth="1"/>
    <col min="5" max="5" width="4.5" bestFit="1" customWidth="1"/>
    <col min="7" max="7" width="4.5" bestFit="1" customWidth="1"/>
    <col min="9" max="9" width="4.5" bestFit="1" customWidth="1"/>
    <col min="11" max="11" width="4.5" bestFit="1" customWidth="1"/>
    <col min="13" max="13" width="4.5" bestFit="1" customWidth="1"/>
    <col min="15" max="15" width="4.5" bestFit="1" customWidth="1"/>
    <col min="17" max="17" width="4.5" bestFit="1" customWidth="1"/>
    <col min="19" max="19" width="4.5" bestFit="1" customWidth="1"/>
    <col min="20" max="20" width="10.5" customWidth="1"/>
    <col min="21" max="21" width="9.83203125" customWidth="1"/>
    <col min="22" max="22" width="12.6640625" customWidth="1"/>
  </cols>
  <sheetData>
    <row r="1" spans="1:23" x14ac:dyDescent="0.15">
      <c r="A1" s="7" t="s">
        <v>25</v>
      </c>
      <c r="D1" s="7" t="s">
        <v>1</v>
      </c>
      <c r="E1" s="7"/>
      <c r="T1" s="1"/>
      <c r="U1" s="1"/>
      <c r="W1" s="7" t="s">
        <v>86</v>
      </c>
    </row>
    <row r="2" spans="1:23" x14ac:dyDescent="0.15">
      <c r="A2" s="9" t="s">
        <v>2</v>
      </c>
      <c r="B2" s="7" t="s">
        <v>21</v>
      </c>
      <c r="C2" s="7"/>
      <c r="D2" s="9" t="s">
        <v>4</v>
      </c>
      <c r="E2" s="9" t="s">
        <v>27</v>
      </c>
      <c r="F2" s="9" t="s">
        <v>5</v>
      </c>
      <c r="G2" s="9" t="s">
        <v>27</v>
      </c>
      <c r="H2" s="9" t="s">
        <v>6</v>
      </c>
      <c r="I2" s="9" t="s">
        <v>27</v>
      </c>
      <c r="J2" s="9" t="s">
        <v>7</v>
      </c>
      <c r="K2" s="9" t="s">
        <v>27</v>
      </c>
      <c r="L2" s="9" t="s">
        <v>8</v>
      </c>
      <c r="M2" s="9" t="s">
        <v>27</v>
      </c>
      <c r="N2" s="9" t="s">
        <v>9</v>
      </c>
      <c r="O2" s="9" t="s">
        <v>27</v>
      </c>
      <c r="P2" s="9" t="s">
        <v>10</v>
      </c>
      <c r="Q2" s="9" t="s">
        <v>27</v>
      </c>
      <c r="R2" s="9" t="s">
        <v>11</v>
      </c>
      <c r="S2" s="9" t="s">
        <v>27</v>
      </c>
      <c r="T2" s="1" t="s">
        <v>12</v>
      </c>
      <c r="U2" s="1" t="s">
        <v>13</v>
      </c>
      <c r="V2" s="9" t="s">
        <v>14</v>
      </c>
    </row>
    <row r="3" spans="1:23" x14ac:dyDescent="0.15">
      <c r="A3" s="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 t="s">
        <v>15</v>
      </c>
      <c r="U3" s="1" t="s">
        <v>16</v>
      </c>
      <c r="V3" s="9" t="s">
        <v>1</v>
      </c>
    </row>
    <row r="4" spans="1:23" x14ac:dyDescent="0.15">
      <c r="A4" s="9"/>
      <c r="B4" s="7"/>
      <c r="C4" s="7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9"/>
    </row>
    <row r="5" spans="1:23" x14ac:dyDescent="0.15">
      <c r="A5" s="11">
        <v>3</v>
      </c>
      <c r="B5" s="12" t="s">
        <v>58</v>
      </c>
      <c r="C5" s="13" t="s">
        <v>26</v>
      </c>
      <c r="D5" s="16">
        <v>61.63</v>
      </c>
      <c r="E5" s="16" t="s">
        <v>87</v>
      </c>
      <c r="F5" s="16">
        <v>17.75</v>
      </c>
      <c r="G5" s="16"/>
      <c r="H5" s="16">
        <v>44.85</v>
      </c>
      <c r="I5" s="16"/>
      <c r="J5" s="16">
        <v>32.65</v>
      </c>
      <c r="K5" s="16"/>
      <c r="L5" s="16">
        <v>22.56</v>
      </c>
      <c r="M5" s="16"/>
      <c r="N5" s="17">
        <v>17.5</v>
      </c>
      <c r="O5" s="16" t="s">
        <v>87</v>
      </c>
      <c r="P5" s="16">
        <v>27.31</v>
      </c>
      <c r="Q5" s="16"/>
      <c r="R5" s="16">
        <v>53.44</v>
      </c>
      <c r="S5" s="16"/>
      <c r="T5" s="16">
        <f>(D5+F5+H5+J5+L5+N5+P5+R5)*0.25</f>
        <v>69.422499999999999</v>
      </c>
      <c r="U5" s="16" t="e">
        <f>E5+G5+I5+K5+M5+O5+Q5+S5</f>
        <v>#VALUE!</v>
      </c>
      <c r="V5" s="18" t="e">
        <f>T5+U5</f>
        <v>#VALUE!</v>
      </c>
      <c r="W5">
        <v>1</v>
      </c>
    </row>
    <row r="6" spans="1:23" x14ac:dyDescent="0.15">
      <c r="A6" s="11">
        <v>5</v>
      </c>
      <c r="B6" s="12" t="s">
        <v>84</v>
      </c>
      <c r="C6" s="13" t="s">
        <v>26</v>
      </c>
      <c r="D6" s="16">
        <v>81.97</v>
      </c>
      <c r="E6" s="16"/>
      <c r="F6" s="16">
        <v>26.78</v>
      </c>
      <c r="G6" s="16"/>
      <c r="H6" s="16">
        <v>60.87</v>
      </c>
      <c r="I6" s="16">
        <v>20</v>
      </c>
      <c r="J6" s="16">
        <v>31.47</v>
      </c>
      <c r="K6" s="16"/>
      <c r="L6" s="16">
        <v>20.37</v>
      </c>
      <c r="M6" s="16">
        <v>20</v>
      </c>
      <c r="N6" s="17">
        <v>25.9</v>
      </c>
      <c r="O6" s="16" t="s">
        <v>87</v>
      </c>
      <c r="P6" s="16">
        <v>37.340000000000003</v>
      </c>
      <c r="Q6" s="16">
        <v>20</v>
      </c>
      <c r="R6" s="16">
        <v>58.03</v>
      </c>
      <c r="S6" s="16"/>
      <c r="T6" s="16">
        <f>(D6+F6+H6+J6+L6+N6+P6+R6)*0.25</f>
        <v>85.682500000000005</v>
      </c>
      <c r="U6" s="16" t="e">
        <f>E6+G6+I6+K6+M6+O6+Q6+S6</f>
        <v>#VALUE!</v>
      </c>
      <c r="V6" s="18" t="e">
        <f>T6+U6</f>
        <v>#VALUE!</v>
      </c>
      <c r="W6">
        <v>2</v>
      </c>
    </row>
    <row r="7" spans="1:23" x14ac:dyDescent="0.15">
      <c r="A7" s="11">
        <v>4</v>
      </c>
      <c r="B7" s="12" t="s">
        <v>83</v>
      </c>
      <c r="C7" s="13" t="s">
        <v>26</v>
      </c>
      <c r="D7" s="16">
        <v>87.09</v>
      </c>
      <c r="E7" s="16"/>
      <c r="F7" s="16">
        <v>24.72</v>
      </c>
      <c r="G7" s="16"/>
      <c r="H7" s="16">
        <v>61.21</v>
      </c>
      <c r="I7" s="16" t="s">
        <v>87</v>
      </c>
      <c r="J7" s="16">
        <v>29.28</v>
      </c>
      <c r="K7" s="16"/>
      <c r="L7" s="16">
        <v>41.18</v>
      </c>
      <c r="M7" s="16">
        <v>20</v>
      </c>
      <c r="N7" s="17">
        <v>32.380000000000003</v>
      </c>
      <c r="O7" s="16" t="s">
        <v>87</v>
      </c>
      <c r="P7" s="16">
        <v>37.28</v>
      </c>
      <c r="Q7" s="16"/>
      <c r="R7" s="16">
        <v>65.28</v>
      </c>
      <c r="S7" s="16"/>
      <c r="T7" s="16">
        <f>(D7+F7+H7+J7+L7+N7+P7+R7)*0.25</f>
        <v>94.60499999999999</v>
      </c>
      <c r="U7" s="16" t="e">
        <f>E7+G7+I7+K7+M7+O7+Q7+S7</f>
        <v>#VALUE!</v>
      </c>
      <c r="V7" s="20" t="e">
        <f>T7+U7</f>
        <v>#VALUE!</v>
      </c>
      <c r="W7">
        <v>3</v>
      </c>
    </row>
    <row r="8" spans="1:23" x14ac:dyDescent="0.15">
      <c r="A8" s="11">
        <v>1</v>
      </c>
      <c r="B8" s="12" t="s">
        <v>57</v>
      </c>
      <c r="C8" s="13" t="s">
        <v>26</v>
      </c>
      <c r="D8" s="16">
        <v>75.569999999999993</v>
      </c>
      <c r="E8" s="16"/>
      <c r="F8" s="16">
        <v>20.350000000000001</v>
      </c>
      <c r="G8" s="16"/>
      <c r="H8" s="16">
        <v>79.900000000000006</v>
      </c>
      <c r="I8" s="16" t="s">
        <v>87</v>
      </c>
      <c r="J8" s="16">
        <v>29.31</v>
      </c>
      <c r="K8" s="16"/>
      <c r="L8" s="16">
        <v>21.56</v>
      </c>
      <c r="M8" s="16"/>
      <c r="N8" s="16">
        <v>62.28</v>
      </c>
      <c r="O8" s="16"/>
      <c r="P8" s="16">
        <v>31.44</v>
      </c>
      <c r="Q8" s="16"/>
      <c r="R8" s="16">
        <v>59.97</v>
      </c>
      <c r="S8" s="16"/>
      <c r="T8" s="16">
        <f>(D8+F8+H8+J8+L8+N8+P8+R8)*0.25</f>
        <v>95.094999999999999</v>
      </c>
      <c r="U8" s="16" t="e">
        <f>E8+G8+I8+K8+M8+O8+Q8+S8</f>
        <v>#VALUE!</v>
      </c>
      <c r="V8" s="20" t="e">
        <f>T8+U8</f>
        <v>#VALUE!</v>
      </c>
      <c r="W8">
        <v>4</v>
      </c>
    </row>
    <row r="9" spans="1:23" x14ac:dyDescent="0.15">
      <c r="A9" s="9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0"/>
    </row>
    <row r="10" spans="1:23" x14ac:dyDescent="0.15">
      <c r="A10" s="7" t="s">
        <v>29</v>
      </c>
      <c r="D10" s="7" t="s">
        <v>1</v>
      </c>
      <c r="E10" s="7"/>
      <c r="T10" s="1"/>
      <c r="U10" s="1"/>
      <c r="W10" s="7" t="s">
        <v>86</v>
      </c>
    </row>
    <row r="11" spans="1:23" x14ac:dyDescent="0.15">
      <c r="A11" s="9" t="s">
        <v>2</v>
      </c>
      <c r="B11" s="7" t="s">
        <v>21</v>
      </c>
      <c r="C11" s="7"/>
      <c r="D11" s="9" t="s">
        <v>4</v>
      </c>
      <c r="E11" s="9" t="s">
        <v>27</v>
      </c>
      <c r="F11" s="9" t="s">
        <v>5</v>
      </c>
      <c r="G11" s="9" t="s">
        <v>27</v>
      </c>
      <c r="H11" s="9" t="s">
        <v>6</v>
      </c>
      <c r="I11" s="9" t="s">
        <v>27</v>
      </c>
      <c r="J11" s="9" t="s">
        <v>7</v>
      </c>
      <c r="K11" s="9" t="s">
        <v>27</v>
      </c>
      <c r="L11" s="9" t="s">
        <v>8</v>
      </c>
      <c r="M11" s="9" t="s">
        <v>27</v>
      </c>
      <c r="N11" s="9" t="s">
        <v>9</v>
      </c>
      <c r="O11" s="9" t="s">
        <v>27</v>
      </c>
      <c r="P11" s="9" t="s">
        <v>10</v>
      </c>
      <c r="Q11" s="9" t="s">
        <v>27</v>
      </c>
      <c r="R11" s="9" t="s">
        <v>11</v>
      </c>
      <c r="S11" s="9" t="s">
        <v>27</v>
      </c>
      <c r="T11" s="1" t="s">
        <v>12</v>
      </c>
      <c r="U11" s="1" t="s">
        <v>13</v>
      </c>
      <c r="V11" s="9" t="s">
        <v>14</v>
      </c>
    </row>
    <row r="12" spans="1:23" x14ac:dyDescent="0.15">
      <c r="A12" s="9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 t="s">
        <v>15</v>
      </c>
      <c r="U12" s="1" t="s">
        <v>16</v>
      </c>
      <c r="V12" s="9" t="s">
        <v>1</v>
      </c>
    </row>
    <row r="13" spans="1:23" x14ac:dyDescent="0.15">
      <c r="A13" s="9"/>
      <c r="B13" s="7"/>
      <c r="C13" s="7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9"/>
    </row>
    <row r="14" spans="1:23" ht="15" x14ac:dyDescent="0.2">
      <c r="A14" s="36">
        <v>53</v>
      </c>
      <c r="B14" s="26" t="s">
        <v>53</v>
      </c>
      <c r="C14" s="13" t="s">
        <v>29</v>
      </c>
      <c r="D14" s="16">
        <v>86.72</v>
      </c>
      <c r="E14" s="16">
        <v>2</v>
      </c>
      <c r="F14" s="16">
        <v>22.5</v>
      </c>
      <c r="G14" s="16"/>
      <c r="H14" s="16">
        <v>47.53</v>
      </c>
      <c r="I14" s="16"/>
      <c r="J14" s="16">
        <v>33.32</v>
      </c>
      <c r="K14" s="16"/>
      <c r="L14" s="16">
        <v>25.29</v>
      </c>
      <c r="M14" s="16"/>
      <c r="N14" s="16">
        <v>22.16</v>
      </c>
      <c r="O14" s="16"/>
      <c r="P14" s="16">
        <v>35.840000000000003</v>
      </c>
      <c r="Q14" s="16"/>
      <c r="R14" s="16">
        <v>48.28</v>
      </c>
      <c r="S14" s="16"/>
      <c r="T14" s="16">
        <f>(D14+F14+H14+J14+L14+N14+P14+R14)*0.25</f>
        <v>80.41</v>
      </c>
      <c r="U14" s="16">
        <f>E14+G14+I14+K14+M14+O14+Q14+S14</f>
        <v>2</v>
      </c>
      <c r="V14" s="20">
        <f>T14+U14</f>
        <v>82.41</v>
      </c>
      <c r="W14">
        <v>1</v>
      </c>
    </row>
    <row r="15" spans="1:23" ht="15" x14ac:dyDescent="0.2">
      <c r="A15" s="36">
        <v>16</v>
      </c>
      <c r="B15" s="26" t="s">
        <v>81</v>
      </c>
      <c r="C15" s="13" t="s">
        <v>29</v>
      </c>
      <c r="D15" s="16">
        <v>101.93</v>
      </c>
      <c r="E15" s="16">
        <v>22</v>
      </c>
      <c r="F15" s="16">
        <v>25.21</v>
      </c>
      <c r="G15" s="16"/>
      <c r="H15" s="16">
        <v>60.88</v>
      </c>
      <c r="I15" s="16"/>
      <c r="J15" s="16">
        <v>38.659999999999997</v>
      </c>
      <c r="K15" s="16"/>
      <c r="L15" s="16">
        <v>29.81</v>
      </c>
      <c r="M15" s="16"/>
      <c r="N15" s="17">
        <v>29.04</v>
      </c>
      <c r="O15" s="16"/>
      <c r="P15" s="16">
        <v>42.25</v>
      </c>
      <c r="Q15" s="16"/>
      <c r="R15" s="16">
        <v>89.66</v>
      </c>
      <c r="S15" s="16"/>
      <c r="T15" s="16">
        <f>(D15+F15+H15+J15+L15+N15+P15+R15)*0.25</f>
        <v>104.36000000000001</v>
      </c>
      <c r="U15" s="16">
        <f>E15+G15+I15+K15+M15+O15+Q15+S15</f>
        <v>22</v>
      </c>
      <c r="V15" s="18">
        <f>T15+U15</f>
        <v>126.36000000000001</v>
      </c>
      <c r="W15">
        <v>2</v>
      </c>
    </row>
    <row r="16" spans="1:23" ht="15" x14ac:dyDescent="0.2">
      <c r="A16" s="36">
        <v>24</v>
      </c>
      <c r="B16" s="26" t="s">
        <v>82</v>
      </c>
      <c r="C16" s="13" t="s">
        <v>29</v>
      </c>
      <c r="D16" s="16">
        <v>88.88</v>
      </c>
      <c r="E16" s="16"/>
      <c r="F16" s="16">
        <v>27.16</v>
      </c>
      <c r="G16" s="16"/>
      <c r="H16" s="16">
        <v>56.57</v>
      </c>
      <c r="I16" s="16"/>
      <c r="J16" s="16">
        <v>42.16</v>
      </c>
      <c r="K16" s="16"/>
      <c r="L16" s="16">
        <v>28.85</v>
      </c>
      <c r="M16" s="16"/>
      <c r="N16" s="17">
        <v>39.72</v>
      </c>
      <c r="O16" s="16" t="s">
        <v>87</v>
      </c>
      <c r="P16" s="16">
        <v>35.18</v>
      </c>
      <c r="Q16" s="16"/>
      <c r="R16" s="16">
        <v>69.59</v>
      </c>
      <c r="S16" s="16"/>
      <c r="T16" s="16">
        <f>(D16+F16+H16+J16+L16+N16+P16+R16)*0.25</f>
        <v>97.027500000000003</v>
      </c>
      <c r="U16" s="16" t="e">
        <f>E16+G16+I16+K16+M16+O16+Q16+S16</f>
        <v>#VALUE!</v>
      </c>
      <c r="V16" s="20" t="e">
        <f>T16+U16</f>
        <v>#VALUE!</v>
      </c>
      <c r="W16">
        <v>3</v>
      </c>
    </row>
    <row r="17" spans="1:22" x14ac:dyDescent="0.15">
      <c r="A17" s="9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9"/>
    </row>
    <row r="18" spans="1:22" x14ac:dyDescent="0.15">
      <c r="A18" s="9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9"/>
    </row>
    <row r="19" spans="1:22" x14ac:dyDescent="0.15">
      <c r="A19" s="9"/>
      <c r="B19" s="7"/>
      <c r="C19" s="7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9"/>
    </row>
    <row r="20" spans="1:22" x14ac:dyDescent="0.15">
      <c r="A20" s="9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9"/>
    </row>
    <row r="21" spans="1:22" x14ac:dyDescent="0.15">
      <c r="A21" s="9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9"/>
    </row>
    <row r="22" spans="1:22" x14ac:dyDescent="0.15">
      <c r="A22" s="9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9"/>
    </row>
    <row r="23" spans="1:22" x14ac:dyDescent="0.15">
      <c r="A23" s="9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9"/>
    </row>
    <row r="24" spans="1:22" x14ac:dyDescent="0.15">
      <c r="A24" s="9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9"/>
    </row>
    <row r="25" spans="1:22" x14ac:dyDescent="0.15">
      <c r="T25" s="1"/>
      <c r="U25" s="1"/>
      <c r="V25" s="9"/>
    </row>
    <row r="26" spans="1:22" x14ac:dyDescent="0.15">
      <c r="B26" s="7"/>
      <c r="C26" s="7"/>
      <c r="T26" s="1"/>
      <c r="U26" s="1"/>
      <c r="V26" s="9"/>
    </row>
    <row r="27" spans="1:22" x14ac:dyDescent="0.15">
      <c r="T27" s="1"/>
      <c r="U27" s="1"/>
      <c r="V27" s="9"/>
    </row>
    <row r="28" spans="1:22" x14ac:dyDescent="0.15">
      <c r="T28" s="1"/>
      <c r="U28" s="1"/>
      <c r="V28" s="9"/>
    </row>
    <row r="29" spans="1:22" x14ac:dyDescent="0.15">
      <c r="T29" s="1"/>
      <c r="U29" s="1"/>
      <c r="V29" s="9"/>
    </row>
    <row r="30" spans="1:22" x14ac:dyDescent="0.15">
      <c r="T30" s="1"/>
      <c r="U30" s="1"/>
      <c r="V30" s="9"/>
    </row>
    <row r="31" spans="1:22" x14ac:dyDescent="0.15">
      <c r="T31" s="1"/>
      <c r="U31" s="1"/>
      <c r="V31" s="9"/>
    </row>
    <row r="32" spans="1:22" x14ac:dyDescent="0.15">
      <c r="T32" s="1"/>
      <c r="U32" s="1"/>
      <c r="V32" s="9"/>
    </row>
    <row r="33" spans="20:22" x14ac:dyDescent="0.15">
      <c r="T33" s="1"/>
      <c r="U33" s="1"/>
      <c r="V33" s="9"/>
    </row>
    <row r="34" spans="20:22" x14ac:dyDescent="0.15">
      <c r="T34" s="1"/>
      <c r="U34" s="1"/>
      <c r="V34" s="9"/>
    </row>
    <row r="35" spans="20:22" x14ac:dyDescent="0.15">
      <c r="T35" s="1"/>
      <c r="U35" s="1"/>
      <c r="V35" s="9"/>
    </row>
    <row r="36" spans="20:22" x14ac:dyDescent="0.15">
      <c r="T36" s="1"/>
      <c r="U36" s="1"/>
      <c r="V36" s="9"/>
    </row>
    <row r="37" spans="20:22" x14ac:dyDescent="0.15">
      <c r="T37" s="1"/>
      <c r="U37" s="1"/>
      <c r="V37" s="9"/>
    </row>
    <row r="38" spans="20:22" x14ac:dyDescent="0.15">
      <c r="T38" s="1"/>
      <c r="U38" s="1"/>
      <c r="V38" s="9"/>
    </row>
    <row r="39" spans="20:22" x14ac:dyDescent="0.15">
      <c r="T39" s="1"/>
      <c r="U39" s="1"/>
      <c r="V39" s="9"/>
    </row>
    <row r="40" spans="20:22" x14ac:dyDescent="0.15">
      <c r="T40" s="1"/>
      <c r="U40" s="1"/>
      <c r="V40" s="9"/>
    </row>
    <row r="41" spans="20:22" x14ac:dyDescent="0.15">
      <c r="T41" s="1"/>
      <c r="U41" s="1"/>
      <c r="V41" s="9"/>
    </row>
    <row r="42" spans="20:22" x14ac:dyDescent="0.15">
      <c r="T42" s="1"/>
      <c r="U42" s="1"/>
      <c r="V42" s="9"/>
    </row>
    <row r="43" spans="20:22" x14ac:dyDescent="0.15">
      <c r="T43" s="1"/>
      <c r="U43" s="1"/>
      <c r="V43" s="9"/>
    </row>
    <row r="44" spans="20:22" x14ac:dyDescent="0.15">
      <c r="T44" s="1"/>
      <c r="U44" s="1"/>
      <c r="V44" s="9"/>
    </row>
    <row r="45" spans="20:22" x14ac:dyDescent="0.15">
      <c r="T45" s="1"/>
      <c r="U45" s="1"/>
      <c r="V45" s="9"/>
    </row>
    <row r="46" spans="20:22" x14ac:dyDescent="0.15">
      <c r="T46" s="1"/>
      <c r="U46" s="1"/>
      <c r="V46" s="9"/>
    </row>
    <row r="47" spans="20:22" x14ac:dyDescent="0.15">
      <c r="T47" s="1"/>
      <c r="U47" s="1"/>
      <c r="V47" s="9"/>
    </row>
    <row r="48" spans="20:22" x14ac:dyDescent="0.15">
      <c r="T48" s="1"/>
      <c r="U48" s="1"/>
      <c r="V48" s="9"/>
    </row>
    <row r="49" spans="20:22" x14ac:dyDescent="0.15">
      <c r="T49" s="1"/>
      <c r="U49" s="1"/>
      <c r="V49" s="9"/>
    </row>
    <row r="50" spans="20:22" x14ac:dyDescent="0.15">
      <c r="T50" s="1"/>
      <c r="U50" s="1"/>
      <c r="V50" s="9"/>
    </row>
    <row r="51" spans="20:22" x14ac:dyDescent="0.15">
      <c r="T51" s="1"/>
      <c r="U51" s="1"/>
      <c r="V51" s="9"/>
    </row>
    <row r="52" spans="20:22" x14ac:dyDescent="0.15">
      <c r="T52" s="1"/>
      <c r="U52" s="1"/>
      <c r="V52" s="9"/>
    </row>
    <row r="53" spans="20:22" x14ac:dyDescent="0.15">
      <c r="T53" s="1"/>
      <c r="U53" s="1"/>
      <c r="V53" s="9"/>
    </row>
    <row r="54" spans="20:22" x14ac:dyDescent="0.15">
      <c r="T54" s="1"/>
      <c r="U54" s="1"/>
      <c r="V54" s="9"/>
    </row>
  </sheetData>
  <sheetProtection selectLockedCells="1" selectUnlockedCells="1"/>
  <sortState xmlns:xlrd2="http://schemas.microsoft.com/office/spreadsheetml/2017/richdata2" ref="A5:W8">
    <sortCondition ref="T5:T8"/>
  </sortState>
  <pageMargins left="0.70866141732283472" right="0.70866141732283472" top="0.74803149606299213" bottom="0.74803149606299213" header="0.51181102362204722" footer="0.51181102362204722"/>
  <pageSetup paperSize="9" scale="72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3"/>
  <sheetViews>
    <sheetView workbookViewId="0">
      <selection sqref="A1:W7"/>
    </sheetView>
  </sheetViews>
  <sheetFormatPr baseColWidth="10" defaultColWidth="8.83203125" defaultRowHeight="13" x14ac:dyDescent="0.15"/>
  <cols>
    <col min="1" max="1" width="7.5" customWidth="1"/>
    <col min="2" max="2" width="21" customWidth="1"/>
    <col min="3" max="3" width="5.6640625" customWidth="1"/>
    <col min="5" max="5" width="4.5" bestFit="1" customWidth="1"/>
    <col min="7" max="7" width="4.5" bestFit="1" customWidth="1"/>
    <col min="9" max="9" width="4.5" bestFit="1" customWidth="1"/>
    <col min="11" max="11" width="4.5" bestFit="1" customWidth="1"/>
    <col min="13" max="13" width="4.5" bestFit="1" customWidth="1"/>
    <col min="15" max="15" width="4.5" bestFit="1" customWidth="1"/>
    <col min="17" max="17" width="4.5" bestFit="1" customWidth="1"/>
    <col min="19" max="19" width="4.5" bestFit="1" customWidth="1"/>
    <col min="20" max="20" width="10.5" customWidth="1"/>
    <col min="21" max="21" width="9.83203125" customWidth="1"/>
    <col min="22" max="22" width="12.6640625" customWidth="1"/>
  </cols>
  <sheetData>
    <row r="1" spans="1:23" x14ac:dyDescent="0.15">
      <c r="A1" s="7" t="s">
        <v>29</v>
      </c>
      <c r="D1" s="7" t="s">
        <v>1</v>
      </c>
      <c r="E1" s="7"/>
      <c r="T1" s="1"/>
      <c r="U1" s="1"/>
      <c r="W1" s="7" t="s">
        <v>86</v>
      </c>
    </row>
    <row r="2" spans="1:23" x14ac:dyDescent="0.15">
      <c r="A2" s="9" t="s">
        <v>2</v>
      </c>
      <c r="B2" s="7" t="s">
        <v>21</v>
      </c>
      <c r="C2" s="7"/>
      <c r="D2" s="9" t="s">
        <v>4</v>
      </c>
      <c r="E2" s="9" t="s">
        <v>27</v>
      </c>
      <c r="F2" s="9" t="s">
        <v>5</v>
      </c>
      <c r="G2" s="9" t="s">
        <v>27</v>
      </c>
      <c r="H2" s="9" t="s">
        <v>6</v>
      </c>
      <c r="I2" s="9" t="s">
        <v>27</v>
      </c>
      <c r="J2" s="9" t="s">
        <v>7</v>
      </c>
      <c r="K2" s="9" t="s">
        <v>27</v>
      </c>
      <c r="L2" s="9" t="s">
        <v>8</v>
      </c>
      <c r="M2" s="9" t="s">
        <v>27</v>
      </c>
      <c r="N2" s="9" t="s">
        <v>9</v>
      </c>
      <c r="O2" s="9" t="s">
        <v>27</v>
      </c>
      <c r="P2" s="9" t="s">
        <v>10</v>
      </c>
      <c r="Q2" s="9" t="s">
        <v>27</v>
      </c>
      <c r="R2" s="9" t="s">
        <v>11</v>
      </c>
      <c r="S2" s="9" t="s">
        <v>27</v>
      </c>
      <c r="T2" s="1" t="s">
        <v>12</v>
      </c>
      <c r="U2" s="1" t="s">
        <v>13</v>
      </c>
      <c r="V2" s="9" t="s">
        <v>14</v>
      </c>
    </row>
    <row r="3" spans="1:23" x14ac:dyDescent="0.15">
      <c r="A3" s="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 t="s">
        <v>15</v>
      </c>
      <c r="U3" s="1" t="s">
        <v>16</v>
      </c>
      <c r="V3" s="9" t="s">
        <v>1</v>
      </c>
    </row>
    <row r="4" spans="1:23" x14ac:dyDescent="0.15">
      <c r="A4" s="9"/>
      <c r="B4" s="7"/>
      <c r="C4" s="7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9"/>
    </row>
    <row r="5" spans="1:23" ht="15" x14ac:dyDescent="0.2">
      <c r="A5" s="36">
        <v>53</v>
      </c>
      <c r="B5" s="26" t="s">
        <v>53</v>
      </c>
      <c r="C5" s="13" t="s">
        <v>29</v>
      </c>
      <c r="D5" s="16">
        <v>86.72</v>
      </c>
      <c r="E5" s="16">
        <v>2</v>
      </c>
      <c r="F5" s="16">
        <v>22.5</v>
      </c>
      <c r="G5" s="16"/>
      <c r="H5" s="16">
        <v>47.53</v>
      </c>
      <c r="I5" s="16"/>
      <c r="J5" s="16">
        <v>33.32</v>
      </c>
      <c r="K5" s="16"/>
      <c r="L5" s="16">
        <v>25.29</v>
      </c>
      <c r="M5" s="16"/>
      <c r="N5" s="16">
        <v>22.16</v>
      </c>
      <c r="O5" s="16"/>
      <c r="P5" s="16">
        <v>35.840000000000003</v>
      </c>
      <c r="Q5" s="16"/>
      <c r="R5" s="16">
        <v>48.28</v>
      </c>
      <c r="S5" s="16"/>
      <c r="T5" s="16">
        <f>(D5+F5+H5+J5+L5+N5+P5+R5)*0.25</f>
        <v>80.41</v>
      </c>
      <c r="U5" s="16">
        <f>E5+G5+I5+K5+M5+O5+Q5+S5</f>
        <v>2</v>
      </c>
      <c r="V5" s="20">
        <f>T5+U5</f>
        <v>82.41</v>
      </c>
      <c r="W5">
        <v>1</v>
      </c>
    </row>
    <row r="6" spans="1:23" ht="15" x14ac:dyDescent="0.2">
      <c r="A6" s="36">
        <v>16</v>
      </c>
      <c r="B6" s="26" t="s">
        <v>81</v>
      </c>
      <c r="C6" s="13" t="s">
        <v>29</v>
      </c>
      <c r="D6" s="16">
        <v>101.93</v>
      </c>
      <c r="E6" s="16">
        <v>22</v>
      </c>
      <c r="F6" s="16">
        <v>25.21</v>
      </c>
      <c r="G6" s="16"/>
      <c r="H6" s="16">
        <v>60.88</v>
      </c>
      <c r="I6" s="16"/>
      <c r="J6" s="16">
        <v>38.659999999999997</v>
      </c>
      <c r="K6" s="16"/>
      <c r="L6" s="16">
        <v>29.81</v>
      </c>
      <c r="M6" s="16"/>
      <c r="N6" s="17">
        <v>29.04</v>
      </c>
      <c r="O6" s="16"/>
      <c r="P6" s="16">
        <v>42.25</v>
      </c>
      <c r="Q6" s="16"/>
      <c r="R6" s="16">
        <v>89.66</v>
      </c>
      <c r="S6" s="16"/>
      <c r="T6" s="16">
        <f>(D6+F6+H6+J6+L6+N6+P6+R6)*0.25</f>
        <v>104.36000000000001</v>
      </c>
      <c r="U6" s="16">
        <f>E6+G6+I6+K6+M6+O6+Q6+S6</f>
        <v>22</v>
      </c>
      <c r="V6" s="18">
        <f>T6+U6</f>
        <v>126.36000000000001</v>
      </c>
      <c r="W6">
        <v>2</v>
      </c>
    </row>
    <row r="7" spans="1:23" ht="15" x14ac:dyDescent="0.2">
      <c r="A7" s="36">
        <v>24</v>
      </c>
      <c r="B7" s="26" t="s">
        <v>82</v>
      </c>
      <c r="C7" s="13" t="s">
        <v>29</v>
      </c>
      <c r="D7" s="16">
        <v>88.88</v>
      </c>
      <c r="E7" s="16"/>
      <c r="F7" s="16">
        <v>27.16</v>
      </c>
      <c r="G7" s="16"/>
      <c r="H7" s="16">
        <v>56.57</v>
      </c>
      <c r="I7" s="16"/>
      <c r="J7" s="16">
        <v>42.16</v>
      </c>
      <c r="K7" s="16"/>
      <c r="L7" s="16">
        <v>28.85</v>
      </c>
      <c r="M7" s="16"/>
      <c r="N7" s="17">
        <v>39.72</v>
      </c>
      <c r="O7" s="16" t="s">
        <v>87</v>
      </c>
      <c r="P7" s="16">
        <v>35.18</v>
      </c>
      <c r="Q7" s="16"/>
      <c r="R7" s="16">
        <v>69.59</v>
      </c>
      <c r="S7" s="16"/>
      <c r="T7" s="16">
        <f>(D7+F7+H7+J7+L7+N7+P7+R7)*0.25</f>
        <v>97.027500000000003</v>
      </c>
      <c r="U7" s="16" t="e">
        <f>E7+G7+I7+K7+M7+O7+Q7+S7</f>
        <v>#VALUE!</v>
      </c>
      <c r="V7" s="20" t="e">
        <f>T7+U7</f>
        <v>#VALUE!</v>
      </c>
      <c r="W7">
        <v>3</v>
      </c>
    </row>
    <row r="8" spans="1:23" x14ac:dyDescent="0.15">
      <c r="A8" s="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0"/>
    </row>
    <row r="9" spans="1:23" x14ac:dyDescent="0.15">
      <c r="A9" s="9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9"/>
    </row>
    <row r="10" spans="1:23" x14ac:dyDescent="0.15">
      <c r="A10" s="9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9"/>
    </row>
    <row r="11" spans="1:23" x14ac:dyDescent="0.15">
      <c r="A11" s="9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9"/>
    </row>
    <row r="12" spans="1:23" x14ac:dyDescent="0.15">
      <c r="A12" s="9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9"/>
    </row>
    <row r="13" spans="1:23" x14ac:dyDescent="0.15">
      <c r="A13" s="9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9"/>
    </row>
    <row r="14" spans="1:23" x14ac:dyDescent="0.15">
      <c r="A14" s="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9"/>
    </row>
    <row r="15" spans="1:23" x14ac:dyDescent="0.15">
      <c r="A15" s="9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9"/>
    </row>
    <row r="16" spans="1:23" x14ac:dyDescent="0.15">
      <c r="A16" s="9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9"/>
    </row>
    <row r="17" spans="1:22" x14ac:dyDescent="0.15">
      <c r="A17" s="9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9"/>
    </row>
    <row r="18" spans="1:22" x14ac:dyDescent="0.15">
      <c r="A18" s="9"/>
      <c r="B18" s="7"/>
      <c r="C18" s="7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9"/>
    </row>
    <row r="19" spans="1:22" x14ac:dyDescent="0.15">
      <c r="A19" s="9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9"/>
    </row>
    <row r="20" spans="1:22" x14ac:dyDescent="0.15">
      <c r="A20" s="9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9"/>
    </row>
    <row r="21" spans="1:22" x14ac:dyDescent="0.15">
      <c r="A21" s="9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9"/>
    </row>
    <row r="22" spans="1:22" x14ac:dyDescent="0.15">
      <c r="A22" s="9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9"/>
    </row>
    <row r="23" spans="1:22" x14ac:dyDescent="0.15">
      <c r="A23" s="9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9"/>
    </row>
    <row r="24" spans="1:22" x14ac:dyDescent="0.15">
      <c r="T24" s="1"/>
      <c r="U24" s="1"/>
      <c r="V24" s="9"/>
    </row>
    <row r="25" spans="1:22" x14ac:dyDescent="0.15">
      <c r="B25" s="7"/>
      <c r="C25" s="7"/>
      <c r="T25" s="1"/>
      <c r="U25" s="1"/>
      <c r="V25" s="9"/>
    </row>
    <row r="26" spans="1:22" x14ac:dyDescent="0.15">
      <c r="T26" s="1"/>
      <c r="U26" s="1"/>
      <c r="V26" s="9"/>
    </row>
    <row r="27" spans="1:22" x14ac:dyDescent="0.15">
      <c r="T27" s="1"/>
      <c r="U27" s="1"/>
      <c r="V27" s="9"/>
    </row>
    <row r="28" spans="1:22" x14ac:dyDescent="0.15">
      <c r="T28" s="1"/>
      <c r="U28" s="1"/>
      <c r="V28" s="9"/>
    </row>
    <row r="29" spans="1:22" x14ac:dyDescent="0.15">
      <c r="T29" s="1"/>
      <c r="U29" s="1"/>
      <c r="V29" s="9"/>
    </row>
    <row r="30" spans="1:22" x14ac:dyDescent="0.15">
      <c r="T30" s="1"/>
      <c r="U30" s="1"/>
      <c r="V30" s="9"/>
    </row>
    <row r="31" spans="1:22" x14ac:dyDescent="0.15">
      <c r="T31" s="1"/>
      <c r="U31" s="1"/>
      <c r="V31" s="9"/>
    </row>
    <row r="32" spans="1:22" x14ac:dyDescent="0.15">
      <c r="T32" s="1"/>
      <c r="U32" s="1"/>
      <c r="V32" s="9"/>
    </row>
    <row r="33" spans="20:22" x14ac:dyDescent="0.15">
      <c r="T33" s="1"/>
      <c r="U33" s="1"/>
      <c r="V33" s="9"/>
    </row>
    <row r="34" spans="20:22" x14ac:dyDescent="0.15">
      <c r="T34" s="1"/>
      <c r="U34" s="1"/>
      <c r="V34" s="9"/>
    </row>
    <row r="35" spans="20:22" x14ac:dyDescent="0.15">
      <c r="T35" s="1"/>
      <c r="U35" s="1"/>
      <c r="V35" s="9"/>
    </row>
    <row r="36" spans="20:22" x14ac:dyDescent="0.15">
      <c r="T36" s="1"/>
      <c r="U36" s="1"/>
      <c r="V36" s="9"/>
    </row>
    <row r="37" spans="20:22" x14ac:dyDescent="0.15">
      <c r="T37" s="1"/>
      <c r="U37" s="1"/>
      <c r="V37" s="9"/>
    </row>
    <row r="38" spans="20:22" x14ac:dyDescent="0.15">
      <c r="T38" s="1"/>
      <c r="U38" s="1"/>
      <c r="V38" s="9"/>
    </row>
    <row r="39" spans="20:22" x14ac:dyDescent="0.15">
      <c r="T39" s="1"/>
      <c r="U39" s="1"/>
      <c r="V39" s="9"/>
    </row>
    <row r="40" spans="20:22" x14ac:dyDescent="0.15">
      <c r="T40" s="1"/>
      <c r="U40" s="1"/>
      <c r="V40" s="9"/>
    </row>
    <row r="41" spans="20:22" x14ac:dyDescent="0.15">
      <c r="T41" s="1"/>
      <c r="U41" s="1"/>
      <c r="V41" s="9"/>
    </row>
    <row r="42" spans="20:22" x14ac:dyDescent="0.15">
      <c r="T42" s="1"/>
      <c r="U42" s="1"/>
      <c r="V42" s="9"/>
    </row>
    <row r="43" spans="20:22" x14ac:dyDescent="0.15">
      <c r="T43" s="1"/>
      <c r="U43" s="1"/>
      <c r="V43" s="9"/>
    </row>
    <row r="44" spans="20:22" x14ac:dyDescent="0.15">
      <c r="T44" s="1"/>
      <c r="U44" s="1"/>
      <c r="V44" s="9"/>
    </row>
    <row r="45" spans="20:22" x14ac:dyDescent="0.15">
      <c r="T45" s="1"/>
      <c r="U45" s="1"/>
      <c r="V45" s="9"/>
    </row>
    <row r="46" spans="20:22" x14ac:dyDescent="0.15">
      <c r="T46" s="1"/>
      <c r="U46" s="1"/>
      <c r="V46" s="9"/>
    </row>
    <row r="47" spans="20:22" x14ac:dyDescent="0.15">
      <c r="T47" s="1"/>
      <c r="U47" s="1"/>
      <c r="V47" s="9"/>
    </row>
    <row r="48" spans="20:22" x14ac:dyDescent="0.15">
      <c r="T48" s="1"/>
      <c r="U48" s="1"/>
      <c r="V48" s="9"/>
    </row>
    <row r="49" spans="20:22" x14ac:dyDescent="0.15">
      <c r="T49" s="1"/>
      <c r="U49" s="1"/>
      <c r="V49" s="9"/>
    </row>
    <row r="50" spans="20:22" x14ac:dyDescent="0.15">
      <c r="T50" s="1"/>
      <c r="U50" s="1"/>
      <c r="V50" s="9"/>
    </row>
    <row r="51" spans="20:22" x14ac:dyDescent="0.15">
      <c r="T51" s="1"/>
      <c r="U51" s="1"/>
      <c r="V51" s="9"/>
    </row>
    <row r="52" spans="20:22" x14ac:dyDescent="0.15">
      <c r="T52" s="1"/>
      <c r="U52" s="1"/>
      <c r="V52" s="9"/>
    </row>
    <row r="53" spans="20:22" x14ac:dyDescent="0.15">
      <c r="T53" s="1"/>
      <c r="U53" s="1"/>
      <c r="V53" s="9"/>
    </row>
  </sheetData>
  <sheetProtection selectLockedCells="1" selectUnlockedCells="1"/>
  <sortState xmlns:xlrd2="http://schemas.microsoft.com/office/spreadsheetml/2017/richdata2" ref="A5:V7">
    <sortCondition ref="V5:V7"/>
  </sortState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3" x14ac:dyDescent="0.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70"/>
  <sheetViews>
    <sheetView topLeftCell="A7" workbookViewId="0">
      <selection activeCell="Z61" sqref="Z61"/>
    </sheetView>
  </sheetViews>
  <sheetFormatPr baseColWidth="10" defaultColWidth="8.83203125" defaultRowHeight="13" x14ac:dyDescent="0.15"/>
  <sheetData>
    <row r="1" spans="1:24" ht="16" x14ac:dyDescent="0.2">
      <c r="A1" s="3" t="s">
        <v>0</v>
      </c>
      <c r="B1" s="4"/>
      <c r="C1" s="5"/>
      <c r="D1" s="4"/>
      <c r="E1" s="3" t="s">
        <v>1</v>
      </c>
      <c r="F1" s="3"/>
      <c r="G1" s="21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24"/>
      <c r="V1" s="6"/>
      <c r="W1" s="21"/>
      <c r="X1" s="37" t="s">
        <v>86</v>
      </c>
    </row>
    <row r="2" spans="1:24" x14ac:dyDescent="0.15">
      <c r="A2" s="9" t="s">
        <v>2</v>
      </c>
      <c r="B2" s="7" t="s">
        <v>3</v>
      </c>
      <c r="C2" s="1"/>
      <c r="D2" s="9"/>
      <c r="E2" s="9" t="s">
        <v>4</v>
      </c>
      <c r="F2" s="9" t="s">
        <v>27</v>
      </c>
      <c r="G2" s="10" t="s">
        <v>5</v>
      </c>
      <c r="H2" s="9" t="s">
        <v>27</v>
      </c>
      <c r="I2" s="9" t="s">
        <v>6</v>
      </c>
      <c r="J2" s="9" t="s">
        <v>27</v>
      </c>
      <c r="K2" s="9" t="s">
        <v>7</v>
      </c>
      <c r="L2" s="9" t="s">
        <v>27</v>
      </c>
      <c r="M2" s="9" t="s">
        <v>8</v>
      </c>
      <c r="N2" s="9" t="s">
        <v>27</v>
      </c>
      <c r="O2" s="9" t="s">
        <v>9</v>
      </c>
      <c r="P2" s="9" t="s">
        <v>27</v>
      </c>
      <c r="Q2" s="9" t="s">
        <v>10</v>
      </c>
      <c r="R2" s="9" t="s">
        <v>27</v>
      </c>
      <c r="S2" s="9" t="s">
        <v>11</v>
      </c>
      <c r="T2" s="9" t="s">
        <v>27</v>
      </c>
      <c r="U2" s="22" t="s">
        <v>12</v>
      </c>
      <c r="V2" s="1" t="s">
        <v>13</v>
      </c>
      <c r="W2" s="10" t="s">
        <v>14</v>
      </c>
      <c r="X2" s="30"/>
    </row>
    <row r="3" spans="1:24" x14ac:dyDescent="0.15">
      <c r="A3" s="9"/>
      <c r="C3" s="1"/>
      <c r="D3" s="9"/>
      <c r="E3" s="1"/>
      <c r="F3" s="1"/>
      <c r="G3" s="2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2" t="s">
        <v>15</v>
      </c>
      <c r="V3" s="1" t="s">
        <v>16</v>
      </c>
      <c r="W3" s="10" t="s">
        <v>1</v>
      </c>
      <c r="X3" s="30"/>
    </row>
    <row r="4" spans="1:24" ht="15" x14ac:dyDescent="0.2">
      <c r="A4" s="34">
        <v>52</v>
      </c>
      <c r="B4" s="39" t="s">
        <v>37</v>
      </c>
      <c r="C4" s="16"/>
      <c r="D4" s="14"/>
      <c r="E4" s="16">
        <v>91.78</v>
      </c>
      <c r="F4" s="16">
        <v>4</v>
      </c>
      <c r="G4" s="23">
        <v>19.78</v>
      </c>
      <c r="H4" s="16"/>
      <c r="I4" s="16">
        <v>45.03</v>
      </c>
      <c r="J4" s="16"/>
      <c r="K4" s="16">
        <v>33.03</v>
      </c>
      <c r="L4" s="16"/>
      <c r="M4" s="16">
        <v>23.79</v>
      </c>
      <c r="N4" s="16"/>
      <c r="O4" s="17">
        <v>23.44</v>
      </c>
      <c r="P4" s="16"/>
      <c r="Q4" s="16">
        <v>31.16</v>
      </c>
      <c r="R4" s="16"/>
      <c r="S4" s="16">
        <v>40.630000000000003</v>
      </c>
      <c r="T4" s="16"/>
      <c r="U4" s="23">
        <f t="shared" ref="U4:U46" si="0">(E4+G4+I4+K4+M4+O4+Q4+S4)*0.25</f>
        <v>77.16</v>
      </c>
      <c r="V4" s="16">
        <f t="shared" ref="V4:V46" si="1">F4+H4+J4+L4+N4+P4+R4+T4</f>
        <v>4</v>
      </c>
      <c r="W4" s="18">
        <f t="shared" ref="W4:W46" si="2">U4+V4</f>
        <v>81.16</v>
      </c>
      <c r="X4" s="31">
        <v>1</v>
      </c>
    </row>
    <row r="5" spans="1:24" ht="15" x14ac:dyDescent="0.2">
      <c r="A5" s="34">
        <v>31</v>
      </c>
      <c r="B5" s="25" t="s">
        <v>32</v>
      </c>
      <c r="C5" s="16"/>
      <c r="D5" s="14"/>
      <c r="E5" s="16">
        <v>79.22</v>
      </c>
      <c r="F5" s="16"/>
      <c r="G5" s="23">
        <v>20.18</v>
      </c>
      <c r="H5" s="16"/>
      <c r="I5" s="16">
        <v>48.41</v>
      </c>
      <c r="J5" s="16"/>
      <c r="K5" s="16">
        <v>30.88</v>
      </c>
      <c r="L5" s="16"/>
      <c r="M5" s="16">
        <v>22</v>
      </c>
      <c r="N5" s="16"/>
      <c r="O5" s="16">
        <v>23.41</v>
      </c>
      <c r="P5" s="16"/>
      <c r="Q5" s="16">
        <v>30.28</v>
      </c>
      <c r="R5" s="16"/>
      <c r="S5" s="16">
        <v>43.25</v>
      </c>
      <c r="T5" s="16"/>
      <c r="U5" s="23">
        <f t="shared" si="0"/>
        <v>74.407499999999999</v>
      </c>
      <c r="V5" s="16">
        <f t="shared" si="1"/>
        <v>0</v>
      </c>
      <c r="W5" s="18">
        <f t="shared" si="2"/>
        <v>74.407499999999999</v>
      </c>
      <c r="X5" s="31">
        <v>1</v>
      </c>
    </row>
    <row r="6" spans="1:24" ht="15" x14ac:dyDescent="0.2">
      <c r="A6" s="33">
        <v>58</v>
      </c>
      <c r="B6" s="25" t="s">
        <v>69</v>
      </c>
      <c r="C6" s="16"/>
      <c r="D6" s="14"/>
      <c r="E6" s="16">
        <v>85.53</v>
      </c>
      <c r="F6" s="16">
        <v>2</v>
      </c>
      <c r="G6" s="16">
        <v>23.18</v>
      </c>
      <c r="H6" s="16"/>
      <c r="I6" s="16">
        <v>50.91</v>
      </c>
      <c r="J6" s="16"/>
      <c r="K6" s="16">
        <v>33.79</v>
      </c>
      <c r="L6" s="16"/>
      <c r="M6" s="16">
        <v>24.97</v>
      </c>
      <c r="N6" s="16"/>
      <c r="O6" s="16">
        <v>25.16</v>
      </c>
      <c r="P6" s="16"/>
      <c r="Q6" s="16">
        <v>33.78</v>
      </c>
      <c r="R6" s="16"/>
      <c r="S6" s="16">
        <v>43.47</v>
      </c>
      <c r="T6" s="16"/>
      <c r="U6" s="23">
        <f t="shared" si="0"/>
        <v>80.197499999999991</v>
      </c>
      <c r="V6" s="16">
        <f t="shared" si="1"/>
        <v>2</v>
      </c>
      <c r="W6" s="18">
        <f t="shared" si="2"/>
        <v>82.197499999999991</v>
      </c>
      <c r="X6" s="18">
        <v>1</v>
      </c>
    </row>
    <row r="7" spans="1:24" ht="15" x14ac:dyDescent="0.2">
      <c r="A7" s="34">
        <v>34</v>
      </c>
      <c r="B7" s="25" t="s">
        <v>35</v>
      </c>
      <c r="C7" s="16"/>
      <c r="D7" s="14"/>
      <c r="E7" s="16">
        <v>82.66</v>
      </c>
      <c r="F7" s="16"/>
      <c r="G7" s="23">
        <v>21.85</v>
      </c>
      <c r="H7" s="16"/>
      <c r="I7" s="16">
        <v>48.09</v>
      </c>
      <c r="J7" s="16"/>
      <c r="K7" s="16">
        <v>33.9</v>
      </c>
      <c r="L7" s="16"/>
      <c r="M7" s="16">
        <v>24.12</v>
      </c>
      <c r="N7" s="16"/>
      <c r="O7" s="16">
        <v>26.97</v>
      </c>
      <c r="P7" s="16"/>
      <c r="Q7" s="16">
        <v>31.69</v>
      </c>
      <c r="R7" s="16"/>
      <c r="S7" s="16">
        <v>45.28</v>
      </c>
      <c r="T7" s="16"/>
      <c r="U7" s="23">
        <f t="shared" si="0"/>
        <v>78.640000000000015</v>
      </c>
      <c r="V7" s="16">
        <f t="shared" si="1"/>
        <v>0</v>
      </c>
      <c r="W7" s="18">
        <f t="shared" si="2"/>
        <v>78.640000000000015</v>
      </c>
      <c r="X7" s="31">
        <v>3</v>
      </c>
    </row>
    <row r="8" spans="1:24" ht="15" x14ac:dyDescent="0.2">
      <c r="A8" s="33">
        <v>42</v>
      </c>
      <c r="B8" s="25" t="s">
        <v>44</v>
      </c>
      <c r="C8" s="16"/>
      <c r="D8" s="14"/>
      <c r="E8" s="16">
        <v>121.5</v>
      </c>
      <c r="F8" s="16"/>
      <c r="G8" s="16">
        <v>25.34</v>
      </c>
      <c r="H8" s="16"/>
      <c r="I8" s="16">
        <v>56.75</v>
      </c>
      <c r="J8" s="16"/>
      <c r="K8" s="16">
        <v>37.630000000000003</v>
      </c>
      <c r="L8" s="16">
        <v>2</v>
      </c>
      <c r="M8" s="16">
        <v>34.26</v>
      </c>
      <c r="N8" s="16"/>
      <c r="O8" s="16">
        <v>29.03</v>
      </c>
      <c r="P8" s="16"/>
      <c r="Q8" s="16">
        <v>34.85</v>
      </c>
      <c r="R8" s="16"/>
      <c r="S8" s="16">
        <v>47.1</v>
      </c>
      <c r="T8" s="16"/>
      <c r="U8" s="23">
        <f t="shared" si="0"/>
        <v>96.615000000000009</v>
      </c>
      <c r="V8" s="16">
        <f t="shared" si="1"/>
        <v>2</v>
      </c>
      <c r="W8" s="18">
        <f t="shared" si="2"/>
        <v>98.615000000000009</v>
      </c>
      <c r="X8" s="18">
        <v>3</v>
      </c>
    </row>
    <row r="9" spans="1:24" ht="15" x14ac:dyDescent="0.2">
      <c r="A9" s="34">
        <v>30</v>
      </c>
      <c r="B9" s="25" t="s">
        <v>73</v>
      </c>
      <c r="C9" s="16"/>
      <c r="D9" s="14"/>
      <c r="E9" s="16">
        <v>85.21</v>
      </c>
      <c r="F9" s="16"/>
      <c r="G9" s="23">
        <v>24.47</v>
      </c>
      <c r="H9" s="16"/>
      <c r="I9" s="16">
        <v>48.85</v>
      </c>
      <c r="J9" s="16"/>
      <c r="K9" s="16">
        <v>43.47</v>
      </c>
      <c r="L9" s="16"/>
      <c r="M9" s="16">
        <v>27.79</v>
      </c>
      <c r="N9" s="16"/>
      <c r="O9" s="16">
        <v>38.090000000000003</v>
      </c>
      <c r="P9" s="16" t="s">
        <v>87</v>
      </c>
      <c r="Q9" s="16">
        <v>35.9</v>
      </c>
      <c r="R9" s="16"/>
      <c r="S9" s="16">
        <v>47.46</v>
      </c>
      <c r="T9" s="16"/>
      <c r="U9" s="23">
        <f t="shared" si="0"/>
        <v>87.809999999999988</v>
      </c>
      <c r="V9" s="16" t="e">
        <f t="shared" si="1"/>
        <v>#VALUE!</v>
      </c>
      <c r="W9" s="18" t="e">
        <f t="shared" si="2"/>
        <v>#VALUE!</v>
      </c>
      <c r="X9" s="31"/>
    </row>
    <row r="10" spans="1:24" ht="15" x14ac:dyDescent="0.2">
      <c r="A10" s="33">
        <v>56</v>
      </c>
      <c r="B10" s="40" t="s">
        <v>80</v>
      </c>
      <c r="C10" s="16"/>
      <c r="D10" s="14"/>
      <c r="E10" s="16">
        <v>76.25</v>
      </c>
      <c r="F10" s="16"/>
      <c r="G10" s="16">
        <v>21.06</v>
      </c>
      <c r="H10" s="16"/>
      <c r="I10" s="16">
        <v>50.22</v>
      </c>
      <c r="J10" s="16"/>
      <c r="K10" s="16">
        <v>33.090000000000003</v>
      </c>
      <c r="L10" s="16"/>
      <c r="M10" s="16">
        <v>21.78</v>
      </c>
      <c r="N10" s="16"/>
      <c r="O10" s="16">
        <v>23.69</v>
      </c>
      <c r="P10" s="16"/>
      <c r="Q10" s="16">
        <v>32.6</v>
      </c>
      <c r="R10" s="16"/>
      <c r="S10" s="17">
        <v>47.65</v>
      </c>
      <c r="T10" s="16"/>
      <c r="U10" s="23">
        <f t="shared" si="0"/>
        <v>76.584999999999994</v>
      </c>
      <c r="V10" s="16">
        <f t="shared" si="1"/>
        <v>0</v>
      </c>
      <c r="W10" s="18">
        <f t="shared" si="2"/>
        <v>76.584999999999994</v>
      </c>
      <c r="X10" s="18">
        <v>3</v>
      </c>
    </row>
    <row r="11" spans="1:24" ht="15" x14ac:dyDescent="0.2">
      <c r="A11" s="34">
        <v>41</v>
      </c>
      <c r="B11" s="25" t="s">
        <v>61</v>
      </c>
      <c r="C11" s="16"/>
      <c r="D11" s="14"/>
      <c r="E11" s="16">
        <v>95.78</v>
      </c>
      <c r="F11" s="16">
        <v>2</v>
      </c>
      <c r="G11" s="23">
        <v>21</v>
      </c>
      <c r="H11" s="16"/>
      <c r="I11" s="16">
        <v>47.9</v>
      </c>
      <c r="J11" s="16"/>
      <c r="K11" s="16">
        <v>33.1</v>
      </c>
      <c r="L11" s="16"/>
      <c r="M11" s="29">
        <v>24.37</v>
      </c>
      <c r="N11" s="16">
        <v>2</v>
      </c>
      <c r="O11" s="16">
        <v>25.85</v>
      </c>
      <c r="P11" s="16">
        <v>2</v>
      </c>
      <c r="Q11" s="16">
        <v>33.97</v>
      </c>
      <c r="R11" s="16"/>
      <c r="S11" s="16">
        <v>48.47</v>
      </c>
      <c r="T11" s="16"/>
      <c r="U11" s="23">
        <f t="shared" si="0"/>
        <v>82.610000000000014</v>
      </c>
      <c r="V11" s="16">
        <f t="shared" si="1"/>
        <v>6</v>
      </c>
      <c r="W11" s="18">
        <f t="shared" si="2"/>
        <v>88.610000000000014</v>
      </c>
      <c r="X11" s="31">
        <v>6</v>
      </c>
    </row>
    <row r="12" spans="1:24" ht="15" x14ac:dyDescent="0.2">
      <c r="A12" s="34">
        <v>32</v>
      </c>
      <c r="B12" s="25" t="s">
        <v>34</v>
      </c>
      <c r="C12" s="16"/>
      <c r="D12" s="14"/>
      <c r="E12" s="16">
        <v>75.44</v>
      </c>
      <c r="F12" s="16">
        <v>2</v>
      </c>
      <c r="G12" s="23">
        <v>22.19</v>
      </c>
      <c r="H12" s="16"/>
      <c r="I12" s="16">
        <v>48.53</v>
      </c>
      <c r="J12" s="16"/>
      <c r="K12" s="16">
        <v>33.47</v>
      </c>
      <c r="L12" s="16"/>
      <c r="M12" s="16">
        <v>23.39</v>
      </c>
      <c r="N12" s="16"/>
      <c r="O12" s="16">
        <v>30.96</v>
      </c>
      <c r="P12" s="16"/>
      <c r="Q12" s="16">
        <v>34.119999999999997</v>
      </c>
      <c r="R12" s="16"/>
      <c r="S12" s="16">
        <v>48.97</v>
      </c>
      <c r="T12" s="16"/>
      <c r="U12" s="23">
        <f t="shared" si="0"/>
        <v>79.267499999999984</v>
      </c>
      <c r="V12" s="16">
        <f t="shared" si="1"/>
        <v>2</v>
      </c>
      <c r="W12" s="18">
        <f t="shared" si="2"/>
        <v>81.267499999999984</v>
      </c>
      <c r="X12" s="31">
        <v>4</v>
      </c>
    </row>
    <row r="13" spans="1:24" ht="15" x14ac:dyDescent="0.2">
      <c r="A13" s="33">
        <v>13</v>
      </c>
      <c r="B13" s="25" t="s">
        <v>64</v>
      </c>
      <c r="C13" s="16"/>
      <c r="D13" s="14"/>
      <c r="E13" s="16">
        <v>78</v>
      </c>
      <c r="F13" s="16"/>
      <c r="G13" s="16">
        <v>20.059999999999999</v>
      </c>
      <c r="H13" s="16"/>
      <c r="I13" s="16">
        <v>45.5</v>
      </c>
      <c r="J13" s="16"/>
      <c r="K13" s="16">
        <v>31.12</v>
      </c>
      <c r="L13" s="16"/>
      <c r="M13" s="16">
        <v>21.95</v>
      </c>
      <c r="N13" s="16"/>
      <c r="O13" s="16">
        <v>26.28</v>
      </c>
      <c r="P13" s="16"/>
      <c r="Q13" s="16">
        <v>31.66</v>
      </c>
      <c r="R13" s="16"/>
      <c r="S13" s="16">
        <v>49.28</v>
      </c>
      <c r="T13" s="16"/>
      <c r="U13" s="23">
        <f t="shared" si="0"/>
        <v>75.962500000000006</v>
      </c>
      <c r="V13" s="16">
        <f t="shared" si="1"/>
        <v>0</v>
      </c>
      <c r="W13" s="18">
        <f t="shared" si="2"/>
        <v>75.962500000000006</v>
      </c>
      <c r="X13" s="18">
        <v>1</v>
      </c>
    </row>
    <row r="14" spans="1:24" ht="15" x14ac:dyDescent="0.2">
      <c r="A14" s="34">
        <v>28</v>
      </c>
      <c r="B14" s="25" t="s">
        <v>65</v>
      </c>
      <c r="C14" s="16"/>
      <c r="D14" s="14"/>
      <c r="E14" s="16">
        <v>100</v>
      </c>
      <c r="F14" s="16">
        <v>2</v>
      </c>
      <c r="G14" s="16">
        <v>26.68</v>
      </c>
      <c r="H14" s="16"/>
      <c r="I14" s="16">
        <v>47.47</v>
      </c>
      <c r="J14" s="16"/>
      <c r="K14" s="16">
        <v>36.090000000000003</v>
      </c>
      <c r="L14" s="16"/>
      <c r="M14" s="16">
        <v>27.93</v>
      </c>
      <c r="N14" s="16"/>
      <c r="O14" s="16">
        <v>25.16</v>
      </c>
      <c r="P14" s="16"/>
      <c r="Q14" s="16">
        <v>31.75</v>
      </c>
      <c r="R14" s="16"/>
      <c r="S14" s="16">
        <v>49.31</v>
      </c>
      <c r="T14" s="16"/>
      <c r="U14" s="23">
        <f t="shared" si="0"/>
        <v>86.097500000000011</v>
      </c>
      <c r="V14" s="16">
        <f t="shared" si="1"/>
        <v>2</v>
      </c>
      <c r="W14" s="18">
        <f t="shared" si="2"/>
        <v>88.097500000000011</v>
      </c>
      <c r="X14" s="18">
        <v>2</v>
      </c>
    </row>
    <row r="15" spans="1:24" ht="15" x14ac:dyDescent="0.2">
      <c r="A15" s="33">
        <v>14</v>
      </c>
      <c r="B15" s="25" t="s">
        <v>31</v>
      </c>
      <c r="C15" s="16"/>
      <c r="D15" s="14"/>
      <c r="E15" s="16">
        <v>80.819999999999993</v>
      </c>
      <c r="F15" s="16"/>
      <c r="G15" s="16">
        <v>19.41</v>
      </c>
      <c r="H15" s="16"/>
      <c r="I15" s="16">
        <v>46.88</v>
      </c>
      <c r="J15" s="16"/>
      <c r="K15" s="16">
        <v>30.53</v>
      </c>
      <c r="L15" s="16"/>
      <c r="M15" s="16">
        <v>22.15</v>
      </c>
      <c r="N15" s="16"/>
      <c r="O15" s="16">
        <v>25.35</v>
      </c>
      <c r="P15" s="16"/>
      <c r="Q15" s="16">
        <v>30.6</v>
      </c>
      <c r="R15" s="16"/>
      <c r="S15" s="16">
        <v>49.59</v>
      </c>
      <c r="T15" s="16"/>
      <c r="U15" s="23">
        <f t="shared" si="0"/>
        <v>76.332499999999996</v>
      </c>
      <c r="V15" s="16">
        <f t="shared" si="1"/>
        <v>0</v>
      </c>
      <c r="W15" s="18">
        <f t="shared" si="2"/>
        <v>76.332499999999996</v>
      </c>
      <c r="X15" s="18">
        <v>2</v>
      </c>
    </row>
    <row r="16" spans="1:24" ht="15" x14ac:dyDescent="0.2">
      <c r="A16" s="34">
        <v>55</v>
      </c>
      <c r="B16" s="25" t="s">
        <v>76</v>
      </c>
      <c r="C16" s="16"/>
      <c r="D16" s="14"/>
      <c r="E16" s="16">
        <v>79.81</v>
      </c>
      <c r="F16" s="16"/>
      <c r="G16" s="23">
        <v>19.5</v>
      </c>
      <c r="H16" s="16"/>
      <c r="I16" s="16">
        <v>46.97</v>
      </c>
      <c r="J16" s="16"/>
      <c r="K16" s="16">
        <v>31.35</v>
      </c>
      <c r="L16" s="16"/>
      <c r="M16" s="16">
        <v>25.24</v>
      </c>
      <c r="N16" s="16"/>
      <c r="O16" s="16">
        <v>22.85</v>
      </c>
      <c r="P16" s="16"/>
      <c r="Q16" s="16">
        <v>32.97</v>
      </c>
      <c r="R16" s="16"/>
      <c r="S16" s="17">
        <v>51.84</v>
      </c>
      <c r="T16" s="16"/>
      <c r="U16" s="23">
        <f t="shared" si="0"/>
        <v>77.632499999999993</v>
      </c>
      <c r="V16" s="16">
        <f t="shared" si="1"/>
        <v>0</v>
      </c>
      <c r="W16" s="18">
        <f t="shared" si="2"/>
        <v>77.632499999999993</v>
      </c>
      <c r="X16" s="31">
        <v>2</v>
      </c>
    </row>
    <row r="17" spans="1:24" ht="15" x14ac:dyDescent="0.2">
      <c r="A17" s="34">
        <v>12</v>
      </c>
      <c r="B17" s="25" t="s">
        <v>33</v>
      </c>
      <c r="C17" s="16"/>
      <c r="D17" s="14"/>
      <c r="E17" s="16">
        <v>85.1</v>
      </c>
      <c r="F17" s="16">
        <v>2</v>
      </c>
      <c r="G17" s="23">
        <v>22.72</v>
      </c>
      <c r="H17" s="16"/>
      <c r="I17" s="16">
        <v>49.81</v>
      </c>
      <c r="J17" s="16"/>
      <c r="K17" s="16">
        <v>33</v>
      </c>
      <c r="L17" s="16"/>
      <c r="M17" s="16">
        <v>22.97</v>
      </c>
      <c r="N17" s="16"/>
      <c r="O17" s="16">
        <v>24.78</v>
      </c>
      <c r="P17" s="16"/>
      <c r="Q17" s="16">
        <v>34.15</v>
      </c>
      <c r="R17" s="16"/>
      <c r="S17" s="16">
        <v>51.9</v>
      </c>
      <c r="T17" s="16"/>
      <c r="U17" s="23">
        <f t="shared" si="0"/>
        <v>81.107499999999987</v>
      </c>
      <c r="V17" s="16">
        <f t="shared" si="1"/>
        <v>2</v>
      </c>
      <c r="W17" s="18">
        <f t="shared" si="2"/>
        <v>83.107499999999987</v>
      </c>
      <c r="X17" s="31">
        <v>5</v>
      </c>
    </row>
    <row r="18" spans="1:24" ht="15" x14ac:dyDescent="0.2">
      <c r="A18" s="34">
        <v>35</v>
      </c>
      <c r="B18" s="25" t="s">
        <v>50</v>
      </c>
      <c r="C18" s="16"/>
      <c r="D18" s="14"/>
      <c r="E18" s="16">
        <v>89.84</v>
      </c>
      <c r="F18" s="16">
        <v>2</v>
      </c>
      <c r="G18" s="16">
        <v>23.22</v>
      </c>
      <c r="H18" s="16"/>
      <c r="I18" s="16">
        <v>52.5</v>
      </c>
      <c r="J18" s="16"/>
      <c r="K18" s="16">
        <v>33.590000000000003</v>
      </c>
      <c r="L18" s="16"/>
      <c r="M18" s="16">
        <v>30.08</v>
      </c>
      <c r="N18" s="16"/>
      <c r="O18" s="16">
        <v>25.66</v>
      </c>
      <c r="P18" s="16"/>
      <c r="Q18" s="16">
        <v>31.97</v>
      </c>
      <c r="R18" s="16"/>
      <c r="S18" s="16">
        <v>52.25</v>
      </c>
      <c r="T18" s="16"/>
      <c r="U18" s="23">
        <f t="shared" si="0"/>
        <v>84.777500000000003</v>
      </c>
      <c r="V18" s="16">
        <f t="shared" si="1"/>
        <v>2</v>
      </c>
      <c r="W18" s="18">
        <f t="shared" si="2"/>
        <v>86.777500000000003</v>
      </c>
      <c r="X18" s="18">
        <v>1</v>
      </c>
    </row>
    <row r="19" spans="1:24" ht="15" x14ac:dyDescent="0.2">
      <c r="A19" s="34">
        <v>9</v>
      </c>
      <c r="B19" s="25" t="s">
        <v>55</v>
      </c>
      <c r="C19" s="16"/>
      <c r="D19" s="14"/>
      <c r="E19" s="16">
        <v>106</v>
      </c>
      <c r="F19" s="16"/>
      <c r="G19" s="23">
        <v>26.41</v>
      </c>
      <c r="H19" s="16"/>
      <c r="I19" s="16">
        <v>54.9</v>
      </c>
      <c r="J19" s="16"/>
      <c r="K19" s="16">
        <v>40.869999999999997</v>
      </c>
      <c r="L19" s="16"/>
      <c r="M19" s="16">
        <v>33.08</v>
      </c>
      <c r="N19" s="16"/>
      <c r="O19" s="17">
        <v>36.119999999999997</v>
      </c>
      <c r="P19" s="16"/>
      <c r="Q19" s="16">
        <v>37.53</v>
      </c>
      <c r="R19" s="16"/>
      <c r="S19" s="16">
        <v>52.59</v>
      </c>
      <c r="T19" s="16"/>
      <c r="U19" s="23">
        <f t="shared" si="0"/>
        <v>96.875</v>
      </c>
      <c r="V19" s="16">
        <f t="shared" si="1"/>
        <v>0</v>
      </c>
      <c r="W19" s="18">
        <f t="shared" si="2"/>
        <v>96.875</v>
      </c>
      <c r="X19" s="31">
        <v>3</v>
      </c>
    </row>
    <row r="20" spans="1:24" ht="15" x14ac:dyDescent="0.2">
      <c r="A20" s="34">
        <v>19</v>
      </c>
      <c r="B20" s="25" t="s">
        <v>66</v>
      </c>
      <c r="C20" s="16"/>
      <c r="D20" s="14"/>
      <c r="E20" s="16">
        <v>97.4</v>
      </c>
      <c r="F20" s="16">
        <v>2</v>
      </c>
      <c r="G20" s="23">
        <v>27.68</v>
      </c>
      <c r="H20" s="16"/>
      <c r="I20" s="16">
        <v>44.35</v>
      </c>
      <c r="J20" s="16"/>
      <c r="K20" s="16">
        <v>41.13</v>
      </c>
      <c r="L20" s="16"/>
      <c r="M20" s="16">
        <v>33.119999999999997</v>
      </c>
      <c r="N20" s="16"/>
      <c r="O20" s="17">
        <v>24.37</v>
      </c>
      <c r="P20" s="16"/>
      <c r="Q20" s="16">
        <v>33.28</v>
      </c>
      <c r="R20" s="16"/>
      <c r="S20" s="16">
        <v>53.05</v>
      </c>
      <c r="T20" s="16"/>
      <c r="U20" s="23">
        <f t="shared" si="0"/>
        <v>88.595000000000013</v>
      </c>
      <c r="V20" s="16">
        <f t="shared" si="1"/>
        <v>2</v>
      </c>
      <c r="W20" s="18">
        <f t="shared" si="2"/>
        <v>90.595000000000013</v>
      </c>
      <c r="X20" s="31">
        <v>2</v>
      </c>
    </row>
    <row r="21" spans="1:24" ht="15" x14ac:dyDescent="0.2">
      <c r="A21" s="33">
        <v>29</v>
      </c>
      <c r="B21" s="39" t="s">
        <v>45</v>
      </c>
      <c r="C21" s="16"/>
      <c r="D21" s="14"/>
      <c r="E21" s="16">
        <v>88.22</v>
      </c>
      <c r="F21" s="16"/>
      <c r="G21" s="16">
        <v>22.38</v>
      </c>
      <c r="H21" s="16"/>
      <c r="I21" s="16">
        <v>49.81</v>
      </c>
      <c r="J21" s="16"/>
      <c r="K21" s="16">
        <v>35.85</v>
      </c>
      <c r="L21" s="16"/>
      <c r="M21" s="16">
        <v>26.36</v>
      </c>
      <c r="N21" s="16"/>
      <c r="O21" s="16">
        <v>26</v>
      </c>
      <c r="P21" s="16"/>
      <c r="Q21" s="16">
        <v>38.81</v>
      </c>
      <c r="R21" s="16"/>
      <c r="S21" s="16">
        <v>53.31</v>
      </c>
      <c r="T21" s="16"/>
      <c r="U21" s="23">
        <f t="shared" si="0"/>
        <v>85.185000000000002</v>
      </c>
      <c r="V21" s="16">
        <f t="shared" si="1"/>
        <v>0</v>
      </c>
      <c r="W21" s="18">
        <f t="shared" si="2"/>
        <v>85.185000000000002</v>
      </c>
      <c r="X21" s="18">
        <v>2</v>
      </c>
    </row>
    <row r="22" spans="1:24" ht="15" x14ac:dyDescent="0.2">
      <c r="A22" s="33">
        <v>20</v>
      </c>
      <c r="B22" s="39" t="s">
        <v>78</v>
      </c>
      <c r="C22" s="16"/>
      <c r="D22" s="14"/>
      <c r="E22" s="16">
        <v>87.1</v>
      </c>
      <c r="F22" s="16"/>
      <c r="G22" s="16">
        <v>29.41</v>
      </c>
      <c r="H22" s="16"/>
      <c r="I22" s="16">
        <v>71.680000000000007</v>
      </c>
      <c r="J22" s="16"/>
      <c r="K22" s="16">
        <v>39.909999999999997</v>
      </c>
      <c r="L22" s="16"/>
      <c r="M22" s="16">
        <v>28.14</v>
      </c>
      <c r="N22" s="16"/>
      <c r="O22" s="16">
        <v>33.5</v>
      </c>
      <c r="P22" s="16"/>
      <c r="Q22" s="16">
        <v>51.9</v>
      </c>
      <c r="R22" s="16"/>
      <c r="S22" s="16">
        <v>55.03</v>
      </c>
      <c r="T22" s="16"/>
      <c r="U22" s="23">
        <f t="shared" si="0"/>
        <v>99.16749999999999</v>
      </c>
      <c r="V22" s="16">
        <f t="shared" si="1"/>
        <v>0</v>
      </c>
      <c r="W22" s="18">
        <f t="shared" si="2"/>
        <v>99.16749999999999</v>
      </c>
      <c r="X22" s="18">
        <v>6</v>
      </c>
    </row>
    <row r="23" spans="1:24" ht="15" x14ac:dyDescent="0.2">
      <c r="A23" s="34">
        <v>43</v>
      </c>
      <c r="B23" s="25" t="s">
        <v>39</v>
      </c>
      <c r="C23" s="16"/>
      <c r="D23" s="14"/>
      <c r="E23" s="16">
        <v>98.15</v>
      </c>
      <c r="F23" s="16">
        <v>2</v>
      </c>
      <c r="G23" s="23">
        <v>27.19</v>
      </c>
      <c r="H23" s="16"/>
      <c r="I23" s="16">
        <v>51.62</v>
      </c>
      <c r="J23" s="16"/>
      <c r="K23" s="16">
        <v>41.09</v>
      </c>
      <c r="L23" s="16"/>
      <c r="M23" s="16">
        <v>31.75</v>
      </c>
      <c r="N23" s="16"/>
      <c r="O23" s="17">
        <v>33.630000000000003</v>
      </c>
      <c r="P23" s="16" t="s">
        <v>87</v>
      </c>
      <c r="Q23" s="16">
        <v>40.35</v>
      </c>
      <c r="R23" s="16"/>
      <c r="S23" s="17">
        <v>55.15</v>
      </c>
      <c r="T23" s="16"/>
      <c r="U23" s="23">
        <f t="shared" si="0"/>
        <v>94.732500000000002</v>
      </c>
      <c r="V23" s="16" t="e">
        <f t="shared" si="1"/>
        <v>#VALUE!</v>
      </c>
      <c r="W23" s="18" t="e">
        <f t="shared" si="2"/>
        <v>#VALUE!</v>
      </c>
      <c r="X23" s="31"/>
    </row>
    <row r="24" spans="1:24" ht="15" x14ac:dyDescent="0.2">
      <c r="A24" s="33">
        <v>48</v>
      </c>
      <c r="B24" s="25" t="s">
        <v>41</v>
      </c>
      <c r="C24" s="16"/>
      <c r="D24" s="14"/>
      <c r="E24" s="16">
        <v>83.44</v>
      </c>
      <c r="F24" s="16"/>
      <c r="G24" s="16">
        <v>20.94</v>
      </c>
      <c r="H24" s="16"/>
      <c r="I24" s="16">
        <v>49.25</v>
      </c>
      <c r="J24" s="16"/>
      <c r="K24" s="16">
        <v>31.82</v>
      </c>
      <c r="L24" s="16"/>
      <c r="M24" s="16">
        <v>23.84</v>
      </c>
      <c r="N24" s="16"/>
      <c r="O24" s="16">
        <v>28.91</v>
      </c>
      <c r="P24" s="16">
        <v>2</v>
      </c>
      <c r="Q24" s="16">
        <v>31.82</v>
      </c>
      <c r="R24" s="16"/>
      <c r="S24" s="16">
        <v>56.53</v>
      </c>
      <c r="T24" s="16"/>
      <c r="U24" s="23">
        <f t="shared" si="0"/>
        <v>81.637499999999989</v>
      </c>
      <c r="V24" s="16">
        <f t="shared" si="1"/>
        <v>2</v>
      </c>
      <c r="W24" s="18">
        <f t="shared" si="2"/>
        <v>83.637499999999989</v>
      </c>
      <c r="X24" s="18">
        <v>4</v>
      </c>
    </row>
    <row r="25" spans="1:24" ht="15" x14ac:dyDescent="0.2">
      <c r="A25" s="34">
        <v>17</v>
      </c>
      <c r="B25" s="25" t="s">
        <v>71</v>
      </c>
      <c r="C25" s="16"/>
      <c r="D25" s="14"/>
      <c r="E25" s="16">
        <v>79.88</v>
      </c>
      <c r="F25" s="16"/>
      <c r="G25" s="23">
        <v>22.1</v>
      </c>
      <c r="H25" s="16"/>
      <c r="I25" s="16">
        <v>44.38</v>
      </c>
      <c r="J25" s="16"/>
      <c r="K25" s="16">
        <v>31.69</v>
      </c>
      <c r="L25" s="16"/>
      <c r="M25" s="16">
        <v>28.41</v>
      </c>
      <c r="N25" s="16"/>
      <c r="O25" s="16">
        <v>26.12</v>
      </c>
      <c r="P25" s="16"/>
      <c r="Q25" s="16">
        <v>31.53</v>
      </c>
      <c r="R25" s="16"/>
      <c r="S25" s="16">
        <v>57.07</v>
      </c>
      <c r="T25" s="16">
        <v>20</v>
      </c>
      <c r="U25" s="23">
        <f t="shared" si="0"/>
        <v>80.295000000000002</v>
      </c>
      <c r="V25" s="16">
        <f t="shared" si="1"/>
        <v>20</v>
      </c>
      <c r="W25" s="18">
        <f t="shared" si="2"/>
        <v>100.295</v>
      </c>
      <c r="X25" s="31">
        <v>8</v>
      </c>
    </row>
    <row r="26" spans="1:24" ht="15" x14ac:dyDescent="0.2">
      <c r="A26" s="35">
        <v>47</v>
      </c>
      <c r="B26" s="25" t="s">
        <v>51</v>
      </c>
      <c r="C26" s="16"/>
      <c r="D26" s="14"/>
      <c r="E26" s="16">
        <v>91.44</v>
      </c>
      <c r="F26" s="16">
        <v>2</v>
      </c>
      <c r="G26" s="16">
        <v>24.32</v>
      </c>
      <c r="H26" s="16"/>
      <c r="I26" s="16">
        <v>49.56</v>
      </c>
      <c r="J26" s="16"/>
      <c r="K26" s="16">
        <v>36.43</v>
      </c>
      <c r="L26" s="16"/>
      <c r="M26" s="16">
        <v>32.65</v>
      </c>
      <c r="N26" s="16"/>
      <c r="O26" s="16">
        <v>25.5</v>
      </c>
      <c r="P26" s="16">
        <v>2</v>
      </c>
      <c r="Q26" s="16">
        <v>35.56</v>
      </c>
      <c r="R26" s="16"/>
      <c r="S26" s="16">
        <v>58.15</v>
      </c>
      <c r="T26" s="16"/>
      <c r="U26" s="23">
        <f t="shared" si="0"/>
        <v>88.402499999999989</v>
      </c>
      <c r="V26" s="16">
        <f t="shared" si="1"/>
        <v>4</v>
      </c>
      <c r="W26" s="18">
        <f t="shared" si="2"/>
        <v>92.402499999999989</v>
      </c>
      <c r="X26" s="18">
        <v>1</v>
      </c>
    </row>
    <row r="27" spans="1:24" ht="15" x14ac:dyDescent="0.2">
      <c r="A27" s="35">
        <v>10</v>
      </c>
      <c r="B27" s="25" t="s">
        <v>62</v>
      </c>
      <c r="C27" s="16"/>
      <c r="D27" s="14"/>
      <c r="E27" s="16">
        <v>117.47</v>
      </c>
      <c r="F27" s="16">
        <v>8</v>
      </c>
      <c r="G27" s="16">
        <v>27.34</v>
      </c>
      <c r="H27" s="16"/>
      <c r="I27" s="16">
        <v>51.28</v>
      </c>
      <c r="J27" s="16"/>
      <c r="K27" s="16">
        <v>50.56</v>
      </c>
      <c r="L27" s="16"/>
      <c r="M27" s="16">
        <v>31.03</v>
      </c>
      <c r="N27" s="16"/>
      <c r="O27" s="16">
        <v>31.12</v>
      </c>
      <c r="P27" s="16"/>
      <c r="Q27" s="16">
        <v>58</v>
      </c>
      <c r="R27" s="16"/>
      <c r="S27" s="16">
        <v>58.7</v>
      </c>
      <c r="T27" s="16"/>
      <c r="U27" s="23">
        <f t="shared" si="0"/>
        <v>106.375</v>
      </c>
      <c r="V27" s="16">
        <f t="shared" si="1"/>
        <v>8</v>
      </c>
      <c r="W27" s="18">
        <f t="shared" si="2"/>
        <v>114.375</v>
      </c>
      <c r="X27" s="18">
        <v>4</v>
      </c>
    </row>
    <row r="28" spans="1:24" ht="15" x14ac:dyDescent="0.2">
      <c r="A28" s="35">
        <v>54</v>
      </c>
      <c r="B28" s="25" t="s">
        <v>52</v>
      </c>
      <c r="C28" s="16"/>
      <c r="D28" s="14"/>
      <c r="E28" s="16">
        <v>94.93</v>
      </c>
      <c r="F28" s="16">
        <v>2</v>
      </c>
      <c r="G28" s="16">
        <v>23.6</v>
      </c>
      <c r="H28" s="16"/>
      <c r="I28" s="16">
        <v>65.78</v>
      </c>
      <c r="J28" s="16"/>
      <c r="K28" s="16">
        <v>39.119999999999997</v>
      </c>
      <c r="L28" s="16"/>
      <c r="M28" s="16">
        <v>29.07</v>
      </c>
      <c r="N28" s="16"/>
      <c r="O28" s="16">
        <v>26.72</v>
      </c>
      <c r="P28" s="16"/>
      <c r="Q28" s="16">
        <v>39.229999999999997</v>
      </c>
      <c r="R28" s="16"/>
      <c r="S28" s="17">
        <v>59.25</v>
      </c>
      <c r="T28" s="16"/>
      <c r="U28" s="23">
        <f t="shared" si="0"/>
        <v>94.425000000000011</v>
      </c>
      <c r="V28" s="16">
        <f t="shared" si="1"/>
        <v>2</v>
      </c>
      <c r="W28" s="18">
        <f t="shared" si="2"/>
        <v>96.425000000000011</v>
      </c>
      <c r="X28" s="18">
        <v>2</v>
      </c>
    </row>
    <row r="29" spans="1:24" ht="15" x14ac:dyDescent="0.2">
      <c r="A29" s="34">
        <v>7</v>
      </c>
      <c r="B29" s="25" t="s">
        <v>88</v>
      </c>
      <c r="C29" s="16"/>
      <c r="D29" s="14"/>
      <c r="E29" s="16">
        <v>139.35</v>
      </c>
      <c r="F29" s="16"/>
      <c r="G29" s="23">
        <v>32.75</v>
      </c>
      <c r="H29" s="16"/>
      <c r="I29" s="16">
        <v>52.66</v>
      </c>
      <c r="J29" s="16"/>
      <c r="K29" s="16">
        <v>47.44</v>
      </c>
      <c r="L29" s="16"/>
      <c r="M29" s="16">
        <v>40.590000000000003</v>
      </c>
      <c r="N29" s="16"/>
      <c r="O29" s="16">
        <v>31.38</v>
      </c>
      <c r="P29" s="16"/>
      <c r="Q29" s="16">
        <v>60.85</v>
      </c>
      <c r="R29" s="16"/>
      <c r="S29" s="16">
        <v>62.81</v>
      </c>
      <c r="T29" s="16"/>
      <c r="U29" s="23">
        <f t="shared" si="0"/>
        <v>116.9575</v>
      </c>
      <c r="V29" s="16">
        <f t="shared" si="1"/>
        <v>0</v>
      </c>
      <c r="W29" s="18">
        <f t="shared" si="2"/>
        <v>116.9575</v>
      </c>
      <c r="X29" s="31">
        <v>1</v>
      </c>
    </row>
    <row r="30" spans="1:24" ht="15" x14ac:dyDescent="0.2">
      <c r="A30" s="33">
        <v>40</v>
      </c>
      <c r="B30" s="39" t="s">
        <v>43</v>
      </c>
      <c r="C30" s="16"/>
      <c r="D30" s="14"/>
      <c r="E30" s="16">
        <v>100.06</v>
      </c>
      <c r="F30" s="16"/>
      <c r="G30" s="16">
        <v>27.31</v>
      </c>
      <c r="H30" s="16"/>
      <c r="I30" s="16">
        <v>62.62</v>
      </c>
      <c r="J30" s="16"/>
      <c r="K30" s="16">
        <v>40.06</v>
      </c>
      <c r="L30" s="16"/>
      <c r="M30" s="16">
        <v>31.26</v>
      </c>
      <c r="N30" s="16"/>
      <c r="O30" s="16">
        <v>30.03</v>
      </c>
      <c r="P30" s="16"/>
      <c r="Q30" s="16">
        <v>40.47</v>
      </c>
      <c r="R30" s="16"/>
      <c r="S30" s="16">
        <v>65.06</v>
      </c>
      <c r="T30" s="16"/>
      <c r="U30" s="23">
        <f t="shared" si="0"/>
        <v>99.217500000000015</v>
      </c>
      <c r="V30" s="16">
        <f t="shared" si="1"/>
        <v>0</v>
      </c>
      <c r="W30" s="18">
        <f t="shared" si="2"/>
        <v>99.217500000000015</v>
      </c>
      <c r="X30" s="18">
        <v>4</v>
      </c>
    </row>
    <row r="31" spans="1:24" ht="15" x14ac:dyDescent="0.2">
      <c r="A31" s="35">
        <v>33</v>
      </c>
      <c r="B31" s="39" t="s">
        <v>63</v>
      </c>
      <c r="C31" s="16"/>
      <c r="D31" s="14"/>
      <c r="E31" s="16">
        <v>97.91</v>
      </c>
      <c r="F31" s="16"/>
      <c r="G31" s="16">
        <v>29.69</v>
      </c>
      <c r="H31" s="16"/>
      <c r="I31" s="16">
        <v>56.63</v>
      </c>
      <c r="J31" s="16"/>
      <c r="K31" s="16">
        <v>41.25</v>
      </c>
      <c r="L31" s="16"/>
      <c r="M31" s="16">
        <v>32.94</v>
      </c>
      <c r="N31" s="16"/>
      <c r="O31" s="16">
        <v>31.34</v>
      </c>
      <c r="P31" s="16">
        <v>2</v>
      </c>
      <c r="Q31" s="16">
        <v>47.88</v>
      </c>
      <c r="R31" s="16"/>
      <c r="S31" s="16">
        <v>67.75</v>
      </c>
      <c r="T31" s="16"/>
      <c r="U31" s="23">
        <f t="shared" si="0"/>
        <v>101.34749999999998</v>
      </c>
      <c r="V31" s="16">
        <f t="shared" si="1"/>
        <v>2</v>
      </c>
      <c r="W31" s="18">
        <f t="shared" si="2"/>
        <v>103.34749999999998</v>
      </c>
      <c r="X31" s="18">
        <v>3</v>
      </c>
    </row>
    <row r="32" spans="1:24" ht="15" x14ac:dyDescent="0.2">
      <c r="A32" s="34">
        <v>11</v>
      </c>
      <c r="B32" s="25" t="s">
        <v>47</v>
      </c>
      <c r="C32" s="16"/>
      <c r="D32" s="14"/>
      <c r="E32" s="16">
        <v>150.54</v>
      </c>
      <c r="F32" s="16">
        <v>2</v>
      </c>
      <c r="G32" s="23">
        <v>40.31</v>
      </c>
      <c r="H32" s="16"/>
      <c r="I32" s="16">
        <v>64.56</v>
      </c>
      <c r="J32" s="16"/>
      <c r="K32" s="16">
        <v>64.22</v>
      </c>
      <c r="L32" s="16"/>
      <c r="M32" s="16">
        <v>60.71</v>
      </c>
      <c r="N32" s="16">
        <v>2</v>
      </c>
      <c r="O32" s="16">
        <v>43.88</v>
      </c>
      <c r="P32" s="16"/>
      <c r="Q32" s="16">
        <v>59.29</v>
      </c>
      <c r="R32" s="16"/>
      <c r="S32" s="16">
        <v>68.72</v>
      </c>
      <c r="T32" s="16"/>
      <c r="U32" s="23">
        <f t="shared" si="0"/>
        <v>138.0575</v>
      </c>
      <c r="V32" s="16">
        <f t="shared" si="1"/>
        <v>4</v>
      </c>
      <c r="W32" s="18">
        <f t="shared" si="2"/>
        <v>142.0575</v>
      </c>
      <c r="X32" s="31">
        <v>2</v>
      </c>
    </row>
    <row r="33" spans="1:24" ht="15" x14ac:dyDescent="0.2">
      <c r="A33" s="33">
        <v>38</v>
      </c>
      <c r="B33" s="25" t="s">
        <v>68</v>
      </c>
      <c r="C33" s="16"/>
      <c r="D33" s="14"/>
      <c r="E33" s="16">
        <v>97.66</v>
      </c>
      <c r="F33" s="16">
        <v>2</v>
      </c>
      <c r="G33" s="16">
        <v>32.590000000000003</v>
      </c>
      <c r="H33" s="16"/>
      <c r="I33" s="16">
        <v>56.56</v>
      </c>
      <c r="J33" s="16"/>
      <c r="K33" s="16">
        <v>58.53</v>
      </c>
      <c r="L33" s="16">
        <v>40</v>
      </c>
      <c r="M33" s="16">
        <v>33.369999999999997</v>
      </c>
      <c r="N33" s="16"/>
      <c r="O33" s="16">
        <v>33.69</v>
      </c>
      <c r="P33" s="16"/>
      <c r="Q33" s="16">
        <v>54.03</v>
      </c>
      <c r="R33" s="16">
        <v>20</v>
      </c>
      <c r="S33" s="17">
        <v>68.97</v>
      </c>
      <c r="T33" s="16"/>
      <c r="U33" s="23">
        <f t="shared" si="0"/>
        <v>108.85</v>
      </c>
      <c r="V33" s="16">
        <f t="shared" si="1"/>
        <v>62</v>
      </c>
      <c r="W33" s="18">
        <f t="shared" si="2"/>
        <v>170.85</v>
      </c>
      <c r="X33" s="18">
        <v>5</v>
      </c>
    </row>
    <row r="34" spans="1:24" ht="15" x14ac:dyDescent="0.2">
      <c r="A34" s="34">
        <v>49</v>
      </c>
      <c r="B34" s="25" t="s">
        <v>49</v>
      </c>
      <c r="C34" s="16"/>
      <c r="D34" s="14"/>
      <c r="E34" s="16">
        <v>132.1</v>
      </c>
      <c r="F34" s="16"/>
      <c r="G34" s="23">
        <v>34.82</v>
      </c>
      <c r="H34" s="16"/>
      <c r="I34" s="16">
        <v>73.900000000000006</v>
      </c>
      <c r="J34" s="16"/>
      <c r="K34" s="16">
        <v>64.84</v>
      </c>
      <c r="L34" s="16"/>
      <c r="M34" s="16">
        <v>45.89</v>
      </c>
      <c r="N34" s="16"/>
      <c r="O34" s="16">
        <v>54.81</v>
      </c>
      <c r="P34" s="16" t="s">
        <v>87</v>
      </c>
      <c r="Q34" s="16">
        <v>64.59</v>
      </c>
      <c r="R34" s="16"/>
      <c r="S34" s="17">
        <v>71.599999999999994</v>
      </c>
      <c r="T34" s="16"/>
      <c r="U34" s="23">
        <f t="shared" si="0"/>
        <v>135.63749999999999</v>
      </c>
      <c r="V34" s="16" t="e">
        <f t="shared" si="1"/>
        <v>#VALUE!</v>
      </c>
      <c r="W34" s="18" t="e">
        <f t="shared" si="2"/>
        <v>#VALUE!</v>
      </c>
      <c r="X34" s="31"/>
    </row>
    <row r="35" spans="1:24" ht="15" x14ac:dyDescent="0.2">
      <c r="A35" s="34">
        <v>27</v>
      </c>
      <c r="B35" s="25" t="s">
        <v>36</v>
      </c>
      <c r="C35" s="16"/>
      <c r="D35" s="14"/>
      <c r="E35" s="16">
        <v>87.38</v>
      </c>
      <c r="F35" s="16"/>
      <c r="G35" s="23">
        <v>25.34</v>
      </c>
      <c r="H35" s="16"/>
      <c r="I35" s="16">
        <v>56.94</v>
      </c>
      <c r="J35" s="16"/>
      <c r="K35" s="16">
        <v>40.28</v>
      </c>
      <c r="L35" s="16"/>
      <c r="M35" s="16">
        <v>30.88</v>
      </c>
      <c r="N35" s="16"/>
      <c r="O35" s="16">
        <v>34.14</v>
      </c>
      <c r="P35" s="16"/>
      <c r="Q35" s="16">
        <v>40.75</v>
      </c>
      <c r="R35" s="16"/>
      <c r="S35" s="16">
        <v>74.94</v>
      </c>
      <c r="T35" s="16"/>
      <c r="U35" s="23">
        <f t="shared" si="0"/>
        <v>97.662499999999994</v>
      </c>
      <c r="V35" s="16">
        <f t="shared" si="1"/>
        <v>0</v>
      </c>
      <c r="W35" s="18">
        <f t="shared" si="2"/>
        <v>97.662499999999994</v>
      </c>
      <c r="X35" s="31">
        <v>7</v>
      </c>
    </row>
    <row r="36" spans="1:24" ht="15" x14ac:dyDescent="0.2">
      <c r="A36" s="34">
        <v>25</v>
      </c>
      <c r="B36" s="39" t="s">
        <v>67</v>
      </c>
      <c r="C36" s="1"/>
      <c r="D36" s="9"/>
      <c r="E36" s="16">
        <v>113.87</v>
      </c>
      <c r="F36" s="16"/>
      <c r="G36" s="23">
        <v>29.89</v>
      </c>
      <c r="H36" s="16"/>
      <c r="I36" s="16">
        <v>57.59</v>
      </c>
      <c r="J36" s="16"/>
      <c r="K36" s="16">
        <v>41.94</v>
      </c>
      <c r="L36" s="16">
        <v>20</v>
      </c>
      <c r="M36" s="16">
        <v>32.75</v>
      </c>
      <c r="N36" s="16"/>
      <c r="O36" s="17">
        <v>31.78</v>
      </c>
      <c r="P36" s="16"/>
      <c r="Q36" s="16">
        <v>46.97</v>
      </c>
      <c r="R36" s="16"/>
      <c r="S36" s="16">
        <v>80.47</v>
      </c>
      <c r="T36" s="16"/>
      <c r="U36" s="23">
        <f t="shared" si="0"/>
        <v>108.815</v>
      </c>
      <c r="V36" s="16">
        <f t="shared" si="1"/>
        <v>20</v>
      </c>
      <c r="W36" s="18">
        <f t="shared" si="2"/>
        <v>128.815</v>
      </c>
      <c r="X36" s="30">
        <v>5</v>
      </c>
    </row>
    <row r="37" spans="1:24" ht="15" x14ac:dyDescent="0.2">
      <c r="A37" s="42">
        <v>26</v>
      </c>
      <c r="B37" s="25" t="s">
        <v>46</v>
      </c>
      <c r="C37" s="1"/>
      <c r="D37" s="9"/>
      <c r="E37" s="1">
        <v>97.72</v>
      </c>
      <c r="F37" s="1"/>
      <c r="G37" s="1">
        <v>24.4</v>
      </c>
      <c r="H37" s="1"/>
      <c r="I37" s="1">
        <v>67.47</v>
      </c>
      <c r="J37" s="1"/>
      <c r="K37" s="1">
        <v>63.87</v>
      </c>
      <c r="L37" s="1"/>
      <c r="M37" s="1">
        <v>27.42</v>
      </c>
      <c r="N37" s="1"/>
      <c r="O37" s="1">
        <v>52.78</v>
      </c>
      <c r="P37" s="1" t="s">
        <v>87</v>
      </c>
      <c r="Q37" s="1">
        <v>45.19</v>
      </c>
      <c r="R37" s="1"/>
      <c r="S37" s="1">
        <v>80.81</v>
      </c>
      <c r="T37" s="1"/>
      <c r="U37" s="22">
        <f t="shared" si="0"/>
        <v>114.91499999999999</v>
      </c>
      <c r="V37" s="1" t="e">
        <f t="shared" si="1"/>
        <v>#VALUE!</v>
      </c>
      <c r="W37" s="10" t="e">
        <f t="shared" si="2"/>
        <v>#VALUE!</v>
      </c>
      <c r="X37" s="10"/>
    </row>
    <row r="38" spans="1:24" ht="15" x14ac:dyDescent="0.2">
      <c r="A38" s="42">
        <v>18</v>
      </c>
      <c r="B38" s="25" t="s">
        <v>77</v>
      </c>
      <c r="C38" s="1"/>
      <c r="D38" s="9"/>
      <c r="E38" s="1">
        <v>82.38</v>
      </c>
      <c r="F38" s="1"/>
      <c r="G38" s="1">
        <v>22.59</v>
      </c>
      <c r="H38" s="1"/>
      <c r="I38" s="1">
        <v>57.1</v>
      </c>
      <c r="J38" s="1"/>
      <c r="K38" s="1">
        <v>35.340000000000003</v>
      </c>
      <c r="L38" s="1"/>
      <c r="M38" s="1">
        <v>25.5</v>
      </c>
      <c r="N38" s="1"/>
      <c r="O38" s="1">
        <v>27.38</v>
      </c>
      <c r="P38" s="1"/>
      <c r="Q38" s="1">
        <v>34.79</v>
      </c>
      <c r="R38" s="1"/>
      <c r="S38" s="1">
        <v>80.87</v>
      </c>
      <c r="T38" s="1"/>
      <c r="U38" s="22">
        <f t="shared" si="0"/>
        <v>91.487499999999997</v>
      </c>
      <c r="V38" s="1">
        <f t="shared" si="1"/>
        <v>0</v>
      </c>
      <c r="W38" s="10">
        <f t="shared" si="2"/>
        <v>91.487499999999997</v>
      </c>
      <c r="X38" s="10">
        <v>5</v>
      </c>
    </row>
    <row r="39" spans="1:24" ht="15" x14ac:dyDescent="0.2">
      <c r="A39" s="41">
        <v>57</v>
      </c>
      <c r="B39" s="25" t="s">
        <v>40</v>
      </c>
      <c r="C39" s="1"/>
      <c r="D39" s="9"/>
      <c r="E39" s="1">
        <v>112.22</v>
      </c>
      <c r="F39" s="1"/>
      <c r="G39" s="22">
        <v>30.25</v>
      </c>
      <c r="H39" s="1"/>
      <c r="I39" s="1">
        <v>59.53</v>
      </c>
      <c r="J39" s="1"/>
      <c r="K39" s="46">
        <v>65.78</v>
      </c>
      <c r="L39" s="1"/>
      <c r="M39" s="1">
        <v>39</v>
      </c>
      <c r="N39" s="1"/>
      <c r="O39" s="46">
        <v>28.41</v>
      </c>
      <c r="P39" s="1"/>
      <c r="Q39" s="1">
        <v>39.159999999999997</v>
      </c>
      <c r="R39" s="1"/>
      <c r="S39" s="1">
        <v>84.19</v>
      </c>
      <c r="T39" s="1"/>
      <c r="U39" s="22">
        <f t="shared" si="0"/>
        <v>114.63500000000001</v>
      </c>
      <c r="V39" s="1">
        <f t="shared" si="1"/>
        <v>0</v>
      </c>
      <c r="W39" s="10">
        <f t="shared" si="2"/>
        <v>114.63500000000001</v>
      </c>
      <c r="X39" s="30">
        <v>4</v>
      </c>
    </row>
    <row r="40" spans="1:24" ht="15" x14ac:dyDescent="0.2">
      <c r="A40" s="34">
        <v>50</v>
      </c>
      <c r="B40" s="39" t="s">
        <v>75</v>
      </c>
      <c r="C40" s="16"/>
      <c r="D40" s="14"/>
      <c r="E40" s="16">
        <v>114</v>
      </c>
      <c r="F40" s="16"/>
      <c r="G40" s="23">
        <v>29.03</v>
      </c>
      <c r="H40" s="16"/>
      <c r="I40" s="16">
        <v>65.66</v>
      </c>
      <c r="J40" s="16"/>
      <c r="K40" s="16">
        <v>48.75</v>
      </c>
      <c r="L40" s="16"/>
      <c r="M40" s="16">
        <v>31.91</v>
      </c>
      <c r="N40" s="16"/>
      <c r="O40" s="16">
        <v>40.31</v>
      </c>
      <c r="P40" s="16"/>
      <c r="Q40" s="16">
        <v>47.62</v>
      </c>
      <c r="R40" s="16"/>
      <c r="S40" s="17">
        <v>84.97</v>
      </c>
      <c r="T40" s="16"/>
      <c r="U40" s="23">
        <f t="shared" si="0"/>
        <v>115.5625</v>
      </c>
      <c r="V40" s="16">
        <f t="shared" si="1"/>
        <v>0</v>
      </c>
      <c r="W40" s="18">
        <f t="shared" si="2"/>
        <v>115.5625</v>
      </c>
      <c r="X40" s="31">
        <v>10</v>
      </c>
    </row>
    <row r="41" spans="1:24" ht="15" x14ac:dyDescent="0.2">
      <c r="A41" s="34">
        <v>8</v>
      </c>
      <c r="B41" s="25" t="s">
        <v>54</v>
      </c>
      <c r="C41" s="16"/>
      <c r="D41" s="14"/>
      <c r="E41" s="16">
        <v>88.91</v>
      </c>
      <c r="F41" s="16">
        <v>2</v>
      </c>
      <c r="G41" s="23">
        <v>29.88</v>
      </c>
      <c r="H41" s="16"/>
      <c r="I41" s="16">
        <v>58.53</v>
      </c>
      <c r="J41" s="16"/>
      <c r="K41" s="16">
        <v>42.75</v>
      </c>
      <c r="L41" s="16"/>
      <c r="M41" s="16">
        <v>38.4</v>
      </c>
      <c r="N41" s="16"/>
      <c r="O41" s="16">
        <v>31</v>
      </c>
      <c r="P41" s="16"/>
      <c r="Q41" s="16">
        <v>51.06</v>
      </c>
      <c r="R41" s="16"/>
      <c r="S41" s="16">
        <v>89.5</v>
      </c>
      <c r="T41" s="16"/>
      <c r="U41" s="23">
        <f t="shared" si="0"/>
        <v>107.50749999999999</v>
      </c>
      <c r="V41" s="16">
        <f t="shared" si="1"/>
        <v>2</v>
      </c>
      <c r="W41" s="18">
        <f t="shared" si="2"/>
        <v>109.50749999999999</v>
      </c>
      <c r="X41" s="31">
        <v>9</v>
      </c>
    </row>
    <row r="42" spans="1:24" ht="15" x14ac:dyDescent="0.2">
      <c r="A42" s="34">
        <v>51</v>
      </c>
      <c r="B42" s="25" t="s">
        <v>48</v>
      </c>
      <c r="C42" s="16"/>
      <c r="D42" s="14"/>
      <c r="E42" s="16">
        <v>142.59</v>
      </c>
      <c r="F42" s="16">
        <v>6</v>
      </c>
      <c r="G42" s="23">
        <v>32.1</v>
      </c>
      <c r="H42" s="16"/>
      <c r="I42" s="16">
        <v>57.09</v>
      </c>
      <c r="J42" s="16"/>
      <c r="K42" s="16">
        <v>46.93</v>
      </c>
      <c r="L42" s="16"/>
      <c r="M42" s="16">
        <v>77.03</v>
      </c>
      <c r="N42" s="16">
        <v>20</v>
      </c>
      <c r="O42" s="16">
        <v>34.31</v>
      </c>
      <c r="P42" s="16"/>
      <c r="Q42" s="16">
        <v>43.62</v>
      </c>
      <c r="R42" s="16"/>
      <c r="S42" s="16">
        <v>112.12</v>
      </c>
      <c r="T42" s="16"/>
      <c r="U42" s="23">
        <f t="shared" si="0"/>
        <v>136.44749999999999</v>
      </c>
      <c r="V42" s="16">
        <f t="shared" si="1"/>
        <v>26</v>
      </c>
      <c r="W42" s="18">
        <f t="shared" si="2"/>
        <v>162.44749999999999</v>
      </c>
      <c r="X42" s="31">
        <v>3</v>
      </c>
    </row>
    <row r="43" spans="1:24" ht="15" x14ac:dyDescent="0.2">
      <c r="A43" s="34">
        <v>15</v>
      </c>
      <c r="B43" s="25" t="s">
        <v>70</v>
      </c>
      <c r="C43" s="16"/>
      <c r="D43" s="14"/>
      <c r="E43" s="16">
        <v>162.87</v>
      </c>
      <c r="F43" s="16"/>
      <c r="G43" s="23">
        <v>49.56</v>
      </c>
      <c r="H43" s="16"/>
      <c r="I43" s="16">
        <v>104.6</v>
      </c>
      <c r="J43" s="16"/>
      <c r="K43" s="16">
        <v>69.91</v>
      </c>
      <c r="L43" s="16">
        <v>20</v>
      </c>
      <c r="M43" s="16">
        <v>52.22</v>
      </c>
      <c r="N43" s="16"/>
      <c r="O43" s="16">
        <v>54.62</v>
      </c>
      <c r="P43" s="16" t="s">
        <v>87</v>
      </c>
      <c r="Q43" s="16">
        <v>56.63</v>
      </c>
      <c r="R43" s="16"/>
      <c r="S43" s="16">
        <v>116.62</v>
      </c>
      <c r="T43" s="16"/>
      <c r="U43" s="23">
        <f t="shared" si="0"/>
        <v>166.75749999999999</v>
      </c>
      <c r="V43" s="16" t="e">
        <f t="shared" si="1"/>
        <v>#VALUE!</v>
      </c>
      <c r="W43" s="18" t="e">
        <f t="shared" si="2"/>
        <v>#VALUE!</v>
      </c>
      <c r="X43" s="31"/>
    </row>
    <row r="44" spans="1:24" ht="15" x14ac:dyDescent="0.2">
      <c r="A44" s="34">
        <v>23</v>
      </c>
      <c r="B44" s="25" t="s">
        <v>72</v>
      </c>
      <c r="C44" s="16"/>
      <c r="D44" s="14"/>
      <c r="E44" s="16">
        <v>127.41</v>
      </c>
      <c r="F44" s="16"/>
      <c r="G44" s="23">
        <v>46.94</v>
      </c>
      <c r="H44" s="16"/>
      <c r="I44" s="16">
        <v>95.38</v>
      </c>
      <c r="J44" s="16"/>
      <c r="K44" s="16">
        <v>60.25</v>
      </c>
      <c r="L44" s="16"/>
      <c r="M44" s="16">
        <v>41.61</v>
      </c>
      <c r="N44" s="16"/>
      <c r="O44" s="16">
        <v>68</v>
      </c>
      <c r="P44" s="16"/>
      <c r="Q44" s="16">
        <v>58.29</v>
      </c>
      <c r="R44" s="16"/>
      <c r="S44" s="16">
        <v>149.97</v>
      </c>
      <c r="T44" s="16">
        <v>5</v>
      </c>
      <c r="U44" s="23">
        <f t="shared" si="0"/>
        <v>161.96250000000001</v>
      </c>
      <c r="V44" s="16">
        <f t="shared" si="1"/>
        <v>5</v>
      </c>
      <c r="W44" s="18">
        <f t="shared" si="2"/>
        <v>166.96250000000001</v>
      </c>
      <c r="X44" s="31">
        <v>11</v>
      </c>
    </row>
    <row r="45" spans="1:24" ht="15" x14ac:dyDescent="0.2">
      <c r="A45" s="33">
        <v>6</v>
      </c>
      <c r="B45" s="25" t="s">
        <v>59</v>
      </c>
      <c r="C45" s="16"/>
      <c r="D45" s="14"/>
      <c r="E45" s="16">
        <v>120.1</v>
      </c>
      <c r="F45" s="16"/>
      <c r="G45" s="16">
        <v>27.87</v>
      </c>
      <c r="H45" s="16"/>
      <c r="I45" s="16">
        <v>69.430000000000007</v>
      </c>
      <c r="J45" s="16"/>
      <c r="K45" s="16">
        <v>44.44</v>
      </c>
      <c r="L45" s="16"/>
      <c r="M45" s="16">
        <v>41.45</v>
      </c>
      <c r="N45" s="16">
        <v>20</v>
      </c>
      <c r="O45" s="16">
        <v>43.69</v>
      </c>
      <c r="P45" s="16"/>
      <c r="Q45" s="16">
        <v>45.56</v>
      </c>
      <c r="R45" s="16"/>
      <c r="S45" s="16">
        <v>212</v>
      </c>
      <c r="T45" s="16"/>
      <c r="U45" s="23">
        <f t="shared" si="0"/>
        <v>151.13499999999999</v>
      </c>
      <c r="V45" s="16">
        <f t="shared" si="1"/>
        <v>20</v>
      </c>
      <c r="W45" s="18">
        <f t="shared" si="2"/>
        <v>171.13499999999999</v>
      </c>
      <c r="X45" s="18">
        <v>1</v>
      </c>
    </row>
    <row r="46" spans="1:24" ht="15" x14ac:dyDescent="0.2">
      <c r="A46" s="34">
        <v>36</v>
      </c>
      <c r="B46" s="25" t="s">
        <v>85</v>
      </c>
      <c r="C46" s="16"/>
      <c r="D46" s="14"/>
      <c r="E46" s="16">
        <v>193.66</v>
      </c>
      <c r="F46" s="16" t="s">
        <v>87</v>
      </c>
      <c r="G46" s="23">
        <v>77</v>
      </c>
      <c r="H46" s="16"/>
      <c r="I46" s="16">
        <v>151.5</v>
      </c>
      <c r="J46" s="16" t="s">
        <v>87</v>
      </c>
      <c r="K46" s="16">
        <v>104.69</v>
      </c>
      <c r="L46" s="16"/>
      <c r="M46" s="17"/>
      <c r="N46" s="16" t="s">
        <v>87</v>
      </c>
      <c r="O46" s="16">
        <v>122.84</v>
      </c>
      <c r="P46" s="16" t="s">
        <v>87</v>
      </c>
      <c r="Q46" s="16">
        <v>80.88</v>
      </c>
      <c r="R46" s="16"/>
      <c r="S46" s="16">
        <v>250.75</v>
      </c>
      <c r="T46" s="16"/>
      <c r="U46" s="23">
        <f t="shared" si="0"/>
        <v>245.32999999999998</v>
      </c>
      <c r="V46" s="16" t="e">
        <f t="shared" si="1"/>
        <v>#VALUE!</v>
      </c>
      <c r="W46" s="18" t="e">
        <f t="shared" si="2"/>
        <v>#VALUE!</v>
      </c>
      <c r="X46" s="31"/>
    </row>
    <row r="47" spans="1:24" x14ac:dyDescent="0.15">
      <c r="A47" s="14" t="s">
        <v>2</v>
      </c>
      <c r="B47" s="7" t="s">
        <v>21</v>
      </c>
      <c r="C47" s="16"/>
      <c r="D47" s="14"/>
      <c r="E47" s="14" t="s">
        <v>4</v>
      </c>
      <c r="F47" s="14" t="s">
        <v>27</v>
      </c>
      <c r="G47" s="14" t="s">
        <v>5</v>
      </c>
      <c r="H47" s="14" t="s">
        <v>27</v>
      </c>
      <c r="I47" s="14" t="s">
        <v>6</v>
      </c>
      <c r="J47" s="14" t="s">
        <v>27</v>
      </c>
      <c r="K47" s="14" t="s">
        <v>7</v>
      </c>
      <c r="L47" s="14" t="s">
        <v>27</v>
      </c>
      <c r="M47" s="14" t="s">
        <v>8</v>
      </c>
      <c r="N47" s="14" t="s">
        <v>27</v>
      </c>
      <c r="O47" s="14" t="s">
        <v>9</v>
      </c>
      <c r="P47" s="14" t="s">
        <v>27</v>
      </c>
      <c r="Q47" s="14" t="s">
        <v>10</v>
      </c>
      <c r="R47" s="14" t="s">
        <v>27</v>
      </c>
      <c r="S47" s="14" t="s">
        <v>11</v>
      </c>
      <c r="T47" s="14" t="s">
        <v>27</v>
      </c>
      <c r="U47" s="23" t="s">
        <v>12</v>
      </c>
      <c r="V47" s="16" t="s">
        <v>13</v>
      </c>
      <c r="W47" s="18" t="s">
        <v>14</v>
      </c>
      <c r="X47" s="18"/>
    </row>
    <row r="48" spans="1:24" x14ac:dyDescent="0.15">
      <c r="A48" s="14"/>
      <c r="B48" s="15" t="s">
        <v>17</v>
      </c>
      <c r="C48" s="16"/>
      <c r="D48" s="14"/>
      <c r="E48" s="16"/>
      <c r="F48" s="16"/>
      <c r="G48" s="23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23"/>
      <c r="V48" s="16"/>
      <c r="W48" s="18"/>
      <c r="X48" s="31"/>
    </row>
    <row r="49" spans="1:24" ht="15" x14ac:dyDescent="0.2">
      <c r="A49" s="34">
        <v>44</v>
      </c>
      <c r="B49" s="39" t="s">
        <v>30</v>
      </c>
      <c r="C49" s="16"/>
      <c r="D49" s="14"/>
      <c r="E49" s="16">
        <v>105.19</v>
      </c>
      <c r="F49" s="16"/>
      <c r="G49" s="23">
        <v>32.25</v>
      </c>
      <c r="H49" s="16"/>
      <c r="I49" s="16">
        <v>53.09</v>
      </c>
      <c r="J49" s="16"/>
      <c r="K49" s="16">
        <v>44.53</v>
      </c>
      <c r="L49" s="16"/>
      <c r="M49" s="16">
        <v>33.11</v>
      </c>
      <c r="N49" s="16"/>
      <c r="O49" s="16">
        <v>29.94</v>
      </c>
      <c r="P49" s="16"/>
      <c r="Q49" s="16">
        <v>37</v>
      </c>
      <c r="R49" s="16"/>
      <c r="S49" s="17"/>
      <c r="T49" s="16" t="s">
        <v>87</v>
      </c>
      <c r="U49" s="23">
        <f>(E49+G49+I49+K49+M49+O49+Q49+S49)*0.25</f>
        <v>83.777500000000003</v>
      </c>
      <c r="V49" s="16" t="e">
        <f>F49+H49+J49+L49+N49+P49+R49+T49</f>
        <v>#VALUE!</v>
      </c>
      <c r="W49" s="18" t="e">
        <f>U49+V49</f>
        <v>#VALUE!</v>
      </c>
      <c r="X49" s="31"/>
    </row>
    <row r="50" spans="1:24" ht="15" x14ac:dyDescent="0.2">
      <c r="A50" s="34">
        <v>46</v>
      </c>
      <c r="B50" s="39" t="s">
        <v>74</v>
      </c>
      <c r="C50" s="16"/>
      <c r="D50" s="14"/>
      <c r="E50" s="16">
        <v>149.25</v>
      </c>
      <c r="F50" s="16" t="s">
        <v>87</v>
      </c>
      <c r="G50" s="23">
        <v>60.16</v>
      </c>
      <c r="H50" s="16"/>
      <c r="I50" s="16">
        <v>96.15</v>
      </c>
      <c r="J50" s="16"/>
      <c r="K50" s="16">
        <v>77.78</v>
      </c>
      <c r="L50" s="16"/>
      <c r="M50" s="16">
        <v>70.67</v>
      </c>
      <c r="N50" s="16"/>
      <c r="O50" s="16">
        <v>90.5</v>
      </c>
      <c r="P50" s="16"/>
      <c r="Q50" s="16">
        <v>70</v>
      </c>
      <c r="R50" s="16"/>
      <c r="S50" s="17"/>
      <c r="T50" s="16" t="s">
        <v>87</v>
      </c>
      <c r="U50" s="23">
        <f>(E50+G50+I50+K50+M50+O50+Q50+S50)*0.25</f>
        <v>153.6275</v>
      </c>
      <c r="V50" s="16" t="e">
        <f>F50+H50+J50+L50+N50+P50+R50+T50</f>
        <v>#VALUE!</v>
      </c>
      <c r="W50" s="18" t="e">
        <f>U50+V50</f>
        <v>#VALUE!</v>
      </c>
      <c r="X50" s="31"/>
    </row>
    <row r="51" spans="1:24" x14ac:dyDescent="0.15">
      <c r="A51" s="14"/>
      <c r="C51" s="16"/>
      <c r="D51" s="14"/>
      <c r="E51" s="16"/>
      <c r="F51" s="16"/>
      <c r="G51" s="23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23"/>
      <c r="V51" s="16"/>
      <c r="W51" s="18"/>
      <c r="X51" s="31"/>
    </row>
    <row r="52" spans="1:24" x14ac:dyDescent="0.15">
      <c r="A52" s="14"/>
      <c r="B52" s="7" t="s">
        <v>18</v>
      </c>
      <c r="C52" s="16"/>
      <c r="D52" s="14"/>
      <c r="E52" s="16"/>
      <c r="F52" s="16"/>
      <c r="G52" s="23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23"/>
      <c r="V52" s="16"/>
      <c r="W52" s="18"/>
      <c r="X52" s="31"/>
    </row>
    <row r="53" spans="1:24" ht="15" x14ac:dyDescent="0.2">
      <c r="A53" s="34">
        <v>37</v>
      </c>
      <c r="B53" s="39" t="s">
        <v>38</v>
      </c>
      <c r="C53" s="16"/>
      <c r="D53" s="14"/>
      <c r="E53" s="16">
        <v>95.09</v>
      </c>
      <c r="F53" s="16"/>
      <c r="G53" s="23">
        <v>24.5</v>
      </c>
      <c r="H53" s="16"/>
      <c r="I53" s="16">
        <v>52.96</v>
      </c>
      <c r="J53" s="16" t="s">
        <v>87</v>
      </c>
      <c r="K53" s="16">
        <v>43.75</v>
      </c>
      <c r="L53" s="16"/>
      <c r="M53" s="16"/>
      <c r="N53" s="16" t="s">
        <v>87</v>
      </c>
      <c r="O53" s="17"/>
      <c r="P53" s="16" t="s">
        <v>87</v>
      </c>
      <c r="Q53" s="16"/>
      <c r="R53" s="16" t="s">
        <v>87</v>
      </c>
      <c r="S53" s="16"/>
      <c r="T53" s="16" t="s">
        <v>87</v>
      </c>
      <c r="U53" s="23">
        <f>(E53+G53+I53+K53+M53+O53+Q53+S53)*0.25</f>
        <v>54.075000000000003</v>
      </c>
      <c r="V53" s="16" t="e">
        <f>F53+H53+J53+L53+N53+P53+R53+T53</f>
        <v>#VALUE!</v>
      </c>
      <c r="W53" s="18" t="e">
        <f>U53+V53</f>
        <v>#VALUE!</v>
      </c>
      <c r="X53" s="31"/>
    </row>
    <row r="54" spans="1:24" x14ac:dyDescent="0.15">
      <c r="A54" s="14"/>
      <c r="C54" s="16"/>
      <c r="D54" s="14"/>
      <c r="E54" s="16"/>
      <c r="F54" s="16"/>
      <c r="G54" s="23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23"/>
      <c r="V54" s="16"/>
      <c r="W54" s="18"/>
      <c r="X54" s="31"/>
    </row>
    <row r="55" spans="1:24" x14ac:dyDescent="0.15">
      <c r="A55" s="14"/>
      <c r="B55" s="7" t="s">
        <v>19</v>
      </c>
      <c r="C55" s="16"/>
      <c r="D55" s="14"/>
      <c r="E55" s="16"/>
      <c r="F55" s="16"/>
      <c r="G55" s="23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23"/>
      <c r="V55" s="16"/>
      <c r="W55" s="18"/>
      <c r="X55" s="31"/>
    </row>
    <row r="56" spans="1:24" x14ac:dyDescent="0.15">
      <c r="A56" s="13"/>
      <c r="C56" s="16"/>
      <c r="D56" s="14"/>
      <c r="E56" s="16"/>
      <c r="F56" s="16"/>
      <c r="G56" s="23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23"/>
      <c r="V56" s="16"/>
      <c r="W56" s="18"/>
      <c r="X56" s="31"/>
    </row>
    <row r="57" spans="1:24" ht="16" x14ac:dyDescent="0.2">
      <c r="A57" s="43" t="s">
        <v>20</v>
      </c>
      <c r="B57" s="4"/>
      <c r="C57" s="44"/>
      <c r="D57" s="45"/>
      <c r="E57" s="43" t="s">
        <v>1</v>
      </c>
      <c r="F57" s="43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7"/>
      <c r="V57" s="48"/>
      <c r="W57" s="49"/>
      <c r="X57" s="50" t="s">
        <v>86</v>
      </c>
    </row>
    <row r="58" spans="1:24" x14ac:dyDescent="0.15">
      <c r="A58" s="14"/>
      <c r="C58" s="16"/>
      <c r="D58" s="14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23" t="s">
        <v>15</v>
      </c>
      <c r="V58" s="16" t="s">
        <v>16</v>
      </c>
      <c r="W58" s="18" t="s">
        <v>1</v>
      </c>
      <c r="X58" s="18"/>
    </row>
    <row r="59" spans="1:24" x14ac:dyDescent="0.15">
      <c r="A59" s="14"/>
      <c r="B59" s="7" t="s">
        <v>22</v>
      </c>
      <c r="C59" s="16"/>
      <c r="D59" s="14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 t="s">
        <v>56</v>
      </c>
      <c r="U59" s="23"/>
      <c r="V59" s="16"/>
      <c r="W59" s="18"/>
      <c r="X59" s="18"/>
    </row>
    <row r="60" spans="1:24" ht="15" x14ac:dyDescent="0.2">
      <c r="A60" s="33">
        <v>39</v>
      </c>
      <c r="B60" s="39" t="s">
        <v>42</v>
      </c>
      <c r="C60" s="16"/>
      <c r="D60" s="14"/>
      <c r="E60" s="16">
        <v>112</v>
      </c>
      <c r="F60" s="16">
        <v>20</v>
      </c>
      <c r="G60" s="16"/>
      <c r="H60" s="16"/>
      <c r="I60" s="16"/>
      <c r="J60" s="16" t="s">
        <v>87</v>
      </c>
      <c r="K60" s="16"/>
      <c r="L60" s="16" t="s">
        <v>87</v>
      </c>
      <c r="M60" s="16"/>
      <c r="N60" s="16" t="s">
        <v>87</v>
      </c>
      <c r="O60" s="16"/>
      <c r="P60" s="16" t="s">
        <v>87</v>
      </c>
      <c r="Q60" s="16"/>
      <c r="R60" s="16" t="s">
        <v>87</v>
      </c>
      <c r="S60" s="16"/>
      <c r="T60" s="16" t="s">
        <v>87</v>
      </c>
      <c r="U60" s="23">
        <f>(E60+G60+I60+K60+M60+O60+Q60+S60)*0.25</f>
        <v>28</v>
      </c>
      <c r="V60" s="16" t="e">
        <f>F60+H60+J60+L60+N60+P60+R60+T60</f>
        <v>#VALUE!</v>
      </c>
      <c r="W60" s="18" t="e">
        <f>U60+V60</f>
        <v>#VALUE!</v>
      </c>
      <c r="X60" s="18"/>
    </row>
    <row r="61" spans="1:24" ht="15" x14ac:dyDescent="0.2">
      <c r="A61" s="33">
        <v>45</v>
      </c>
      <c r="B61" s="39" t="s">
        <v>79</v>
      </c>
      <c r="C61" s="16"/>
      <c r="D61" s="14"/>
      <c r="E61" s="16">
        <v>123.63</v>
      </c>
      <c r="F61" s="16"/>
      <c r="G61" s="16"/>
      <c r="H61" s="16" t="s">
        <v>87</v>
      </c>
      <c r="I61" s="16">
        <v>106.28</v>
      </c>
      <c r="J61" s="16"/>
      <c r="K61" s="16">
        <v>80.78</v>
      </c>
      <c r="L61" s="16"/>
      <c r="M61" s="16"/>
      <c r="N61" s="16" t="s">
        <v>87</v>
      </c>
      <c r="O61" s="16"/>
      <c r="P61" s="16" t="s">
        <v>87</v>
      </c>
      <c r="Q61" s="16"/>
      <c r="R61" s="16" t="s">
        <v>87</v>
      </c>
      <c r="S61" s="16"/>
      <c r="T61" s="16" t="s">
        <v>87</v>
      </c>
      <c r="U61" s="23">
        <f>(E61+G61+I61+K61+M61+O61+Q61+S61)*0.25</f>
        <v>77.672499999999999</v>
      </c>
      <c r="V61" s="16" t="e">
        <f>F61+H61+J61+L61+N61+P61+R61+T61</f>
        <v>#VALUE!</v>
      </c>
      <c r="W61" s="18" t="e">
        <f>U61+V61</f>
        <v>#VALUE!</v>
      </c>
      <c r="X61" s="18"/>
    </row>
    <row r="62" spans="1:24" ht="15" x14ac:dyDescent="0.2">
      <c r="A62" s="27"/>
      <c r="B62" s="27"/>
      <c r="C62" s="16"/>
      <c r="D62" s="14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23"/>
      <c r="V62" s="16"/>
      <c r="W62" s="18"/>
      <c r="X62" s="18"/>
    </row>
    <row r="63" spans="1:24" x14ac:dyDescent="0.15">
      <c r="A63" s="14"/>
      <c r="B63" s="7" t="s">
        <v>60</v>
      </c>
      <c r="C63" s="16"/>
      <c r="D63" s="14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 t="s">
        <v>56</v>
      </c>
      <c r="U63" s="23"/>
      <c r="V63" s="16"/>
      <c r="W63" s="18"/>
      <c r="X63" s="18"/>
    </row>
    <row r="64" spans="1:24" ht="15" x14ac:dyDescent="0.2">
      <c r="A64" s="27"/>
      <c r="B64" s="25"/>
      <c r="C64" s="16"/>
      <c r="D64" s="14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23"/>
      <c r="V64" s="16"/>
      <c r="W64" s="18"/>
      <c r="X64" s="18"/>
    </row>
    <row r="65" spans="1:24" x14ac:dyDescent="0.15">
      <c r="A65" s="14"/>
      <c r="B65" s="15" t="s">
        <v>23</v>
      </c>
      <c r="C65" s="16"/>
      <c r="D65" s="14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23"/>
      <c r="V65" s="16"/>
      <c r="W65" s="18"/>
      <c r="X65" s="18"/>
    </row>
    <row r="66" spans="1:24" ht="15" x14ac:dyDescent="0.2">
      <c r="A66" s="27"/>
      <c r="B66" s="27"/>
      <c r="C66" s="16"/>
      <c r="D66" s="14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23"/>
      <c r="V66" s="16"/>
      <c r="W66" s="18"/>
      <c r="X66" s="18"/>
    </row>
    <row r="67" spans="1:24" ht="15" x14ac:dyDescent="0.2">
      <c r="A67" s="28"/>
      <c r="B67" s="40"/>
      <c r="C67" s="16"/>
      <c r="D67" s="14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23"/>
      <c r="V67" s="16"/>
      <c r="W67" s="18"/>
      <c r="X67" s="18"/>
    </row>
    <row r="68" spans="1:24" x14ac:dyDescent="0.15">
      <c r="A68" s="14"/>
      <c r="B68" s="7" t="s">
        <v>24</v>
      </c>
      <c r="C68" s="16"/>
      <c r="D68" s="14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23"/>
      <c r="V68" s="16"/>
      <c r="W68" s="18"/>
      <c r="X68" s="18"/>
    </row>
    <row r="69" spans="1:24" x14ac:dyDescent="0.15">
      <c r="A69" s="13"/>
      <c r="C69" s="16"/>
      <c r="D69" s="14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23"/>
      <c r="V69" s="16"/>
      <c r="W69" s="18"/>
      <c r="X69" s="18"/>
    </row>
    <row r="70" spans="1:24" x14ac:dyDescent="0.15">
      <c r="A70" s="13"/>
      <c r="B70" s="7" t="s">
        <v>28</v>
      </c>
      <c r="C70" s="16"/>
      <c r="D70" s="14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23"/>
      <c r="V70" s="16"/>
      <c r="W70" s="18"/>
      <c r="X70" s="18"/>
    </row>
  </sheetData>
  <sortState xmlns:xlrd2="http://schemas.microsoft.com/office/spreadsheetml/2017/richdata2" ref="A4:X70">
    <sortCondition ref="S4:S70"/>
  </sortState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2</vt:i4>
      </vt:variant>
    </vt:vector>
  </HeadingPairs>
  <TitlesOfParts>
    <vt:vector size="8" baseType="lpstr">
      <vt:lpstr>Paarden</vt:lpstr>
      <vt:lpstr>Pony's</vt:lpstr>
      <vt:lpstr>Ruiters</vt:lpstr>
      <vt:lpstr>Jeugd</vt:lpstr>
      <vt:lpstr>Sheet1</vt:lpstr>
      <vt:lpstr>Sheet2</vt:lpstr>
      <vt:lpstr>Paarden!Afdrukbereik</vt:lpstr>
      <vt:lpstr>Excel_BuiltIn_Print_Area_1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Jellema</dc:creator>
  <cp:lastModifiedBy>Meike Paridaans</cp:lastModifiedBy>
  <cp:lastPrinted>2024-06-08T16:04:20Z</cp:lastPrinted>
  <dcterms:created xsi:type="dcterms:W3CDTF">2014-05-09T18:37:33Z</dcterms:created>
  <dcterms:modified xsi:type="dcterms:W3CDTF">2024-06-10T14:30:19Z</dcterms:modified>
</cp:coreProperties>
</file>