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ike/Downloads/"/>
    </mc:Choice>
  </mc:AlternateContent>
  <xr:revisionPtr revIDLastSave="0" documentId="8_{FE191474-A879-1341-83CE-CDA7CB80A7DB}" xr6:coauthVersionLast="47" xr6:coauthVersionMax="47" xr10:uidLastSave="{00000000-0000-0000-0000-000000000000}"/>
  <bookViews>
    <workbookView xWindow="2340" yWindow="2340" windowWidth="16200" windowHeight="9360" xr2:uid="{3CA486DE-BCEA-4E96-B993-F4019F71D619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6" i="1" l="1"/>
  <c r="F47" i="1"/>
  <c r="F11" i="1"/>
  <c r="F7" i="1"/>
  <c r="F8" i="1" s="1"/>
  <c r="F9" i="1" s="1"/>
  <c r="F10" i="1" s="1"/>
  <c r="G6" i="1" s="1"/>
  <c r="G7" i="1" s="1"/>
  <c r="G8" i="1" s="1"/>
  <c r="G9" i="1" s="1"/>
  <c r="G10" i="1" s="1"/>
  <c r="F12" i="1" s="1"/>
  <c r="F13" i="1" s="1"/>
  <c r="F14" i="1" s="1"/>
  <c r="F15" i="1" s="1"/>
  <c r="G12" i="1" s="1"/>
  <c r="G13" i="1" s="1"/>
  <c r="G14" i="1" s="1"/>
  <c r="G15" i="1" s="1"/>
  <c r="F21" i="1" l="1"/>
  <c r="G20" i="1" l="1"/>
  <c r="G21" i="1" s="1"/>
  <c r="F22" i="1" s="1"/>
  <c r="F24" i="1" l="1"/>
  <c r="F25" i="1" s="1"/>
  <c r="F26" i="1" s="1"/>
  <c r="F27" i="1" s="1"/>
  <c r="F28" i="1" s="1"/>
  <c r="F29" i="1" s="1"/>
  <c r="G24" i="1" l="1"/>
  <c r="G25" i="1" s="1"/>
  <c r="G26" i="1" s="1"/>
  <c r="G27" i="1" s="1"/>
  <c r="G28" i="1" l="1"/>
  <c r="G29" i="1" s="1"/>
  <c r="F31" i="1" s="1"/>
  <c r="F32" i="1" l="1"/>
  <c r="F33" i="1" s="1"/>
  <c r="F34" i="1" s="1"/>
  <c r="F35" i="1" s="1"/>
  <c r="F36" i="1" s="1"/>
  <c r="F37" i="1" s="1"/>
  <c r="F30" i="1"/>
  <c r="G31" i="1" l="1"/>
  <c r="G32" i="1" s="1"/>
  <c r="G33" i="1" s="1"/>
  <c r="G34" i="1" l="1"/>
  <c r="G35" i="1" s="1"/>
  <c r="G36" i="1" s="1"/>
  <c r="G37" i="1" s="1"/>
  <c r="F38" i="1" l="1"/>
  <c r="F39" i="1" s="1"/>
  <c r="F40" i="1" s="1"/>
  <c r="F41" i="1" s="1"/>
  <c r="F42" i="1" s="1"/>
  <c r="F44" i="1" s="1"/>
  <c r="G39" i="1" s="1"/>
  <c r="G40" i="1" l="1"/>
  <c r="G41" i="1" s="1"/>
  <c r="G42" i="1" s="1"/>
  <c r="G44" i="1" l="1"/>
  <c r="F46" i="1" s="1"/>
</calcChain>
</file>

<file path=xl/sharedStrings.xml><?xml version="1.0" encoding="utf-8"?>
<sst xmlns="http://schemas.openxmlformats.org/spreadsheetml/2006/main" count="157" uniqueCount="119">
  <si>
    <t>St.nr.</t>
  </si>
  <si>
    <t>Naam</t>
  </si>
  <si>
    <t>Ru-</t>
  </si>
  <si>
    <t>Plaats</t>
  </si>
  <si>
    <t>Paarden</t>
  </si>
  <si>
    <t>Start 1e</t>
  </si>
  <si>
    <t>Start 2e</t>
  </si>
  <si>
    <t>briek</t>
  </si>
  <si>
    <t>Pony's</t>
  </si>
  <si>
    <t>manche</t>
  </si>
  <si>
    <t>Aanvang wedstrijd</t>
  </si>
  <si>
    <t>Linda Smits</t>
  </si>
  <si>
    <t>Schijndel</t>
  </si>
  <si>
    <t>Flash</t>
  </si>
  <si>
    <t>Karel Geentjens</t>
  </si>
  <si>
    <t>Vlimmeren ( B. )</t>
  </si>
  <si>
    <t xml:space="preserve">Mark v.d. Wildenberg </t>
  </si>
  <si>
    <t>Gastel</t>
  </si>
  <si>
    <t>Wagenberg</t>
  </si>
  <si>
    <t>Oefenrubriek</t>
  </si>
  <si>
    <t>1PO</t>
  </si>
  <si>
    <t>2PO</t>
  </si>
  <si>
    <t>1PA</t>
  </si>
  <si>
    <t>Lommel ( B. )</t>
  </si>
  <si>
    <t>Reguliere wedstrijd</t>
  </si>
  <si>
    <t>"Minimarathon onder het zadel</t>
  </si>
  <si>
    <t>1.</t>
  </si>
  <si>
    <t>Ilse Looijmans</t>
  </si>
  <si>
    <t>Jacco</t>
  </si>
  <si>
    <t>2.</t>
  </si>
  <si>
    <t>Fleurtje Vorstenbosch</t>
  </si>
  <si>
    <t>Veldhoven</t>
  </si>
  <si>
    <t>Mailo</t>
  </si>
  <si>
    <t>Lorano V</t>
  </si>
  <si>
    <t>Anneke Cremers</t>
  </si>
  <si>
    <t>Windraak</t>
  </si>
  <si>
    <t>Amigo &amp; Kayan</t>
  </si>
  <si>
    <t>Sam Couwenberg</t>
  </si>
  <si>
    <t>Veulen</t>
  </si>
  <si>
    <t>Greeskamp Cobus &amp;</t>
  </si>
  <si>
    <t>Peggy Teunissen</t>
  </si>
  <si>
    <t>Peer ( B. )</t>
  </si>
  <si>
    <t>Charlotte &amp; Santos</t>
  </si>
  <si>
    <t>Annemiek Castelijns</t>
  </si>
  <si>
    <t>Eersel</t>
  </si>
  <si>
    <t>Jolie &amp; Jumper</t>
  </si>
  <si>
    <t>Farah Lemmens</t>
  </si>
  <si>
    <t>Meensel Kiezegem ( B. )</t>
  </si>
  <si>
    <t>Daantje</t>
  </si>
  <si>
    <t>Bruno Taverniers</t>
  </si>
  <si>
    <t>Lotte Lautenschlager</t>
  </si>
  <si>
    <t>PA</t>
  </si>
  <si>
    <t>Geldrop</t>
  </si>
  <si>
    <t>Charisma</t>
  </si>
  <si>
    <t>Carlijn Kuenen</t>
  </si>
  <si>
    <t>Teun</t>
  </si>
  <si>
    <t>3.</t>
  </si>
  <si>
    <t>Teun Vorstenbosch</t>
  </si>
  <si>
    <t>Binkie</t>
  </si>
  <si>
    <t>4.</t>
  </si>
  <si>
    <t>Puk Vorstenbosch</t>
  </si>
  <si>
    <t>Ad van Beek</t>
  </si>
  <si>
    <t>Morris &amp; Sunny</t>
  </si>
  <si>
    <t>Breda</t>
  </si>
  <si>
    <t>Zandvliet ( B. )</t>
  </si>
  <si>
    <r>
      <t xml:space="preserve"> </t>
    </r>
    <r>
      <rPr>
        <b/>
        <sz val="14"/>
        <color rgb="FF002060"/>
        <rFont val="Calibri"/>
        <family val="2"/>
        <scheme val="minor"/>
      </rPr>
      <t xml:space="preserve">  Startlijst:</t>
    </r>
    <r>
      <rPr>
        <b/>
        <sz val="14"/>
        <rFont val="Calibri"/>
        <family val="2"/>
        <scheme val="minor"/>
      </rPr>
      <t xml:space="preserve">    </t>
    </r>
    <r>
      <rPr>
        <b/>
        <sz val="14"/>
        <color rgb="FF996633"/>
        <rFont val="Calibri"/>
        <family val="2"/>
        <scheme val="minor"/>
      </rPr>
      <t xml:space="preserve"> </t>
    </r>
    <r>
      <rPr>
        <b/>
        <sz val="16"/>
        <color rgb="FF996633"/>
        <rFont val="Calibri"/>
        <family val="2"/>
        <scheme val="minor"/>
      </rPr>
      <t>E.G.M. -- Geldrop- Hippique 2024.</t>
    </r>
    <r>
      <rPr>
        <b/>
        <sz val="14"/>
        <rFont val="Calibri"/>
        <family val="2"/>
        <scheme val="minor"/>
      </rPr>
      <t xml:space="preserve">           </t>
    </r>
    <r>
      <rPr>
        <b/>
        <sz val="14"/>
        <color rgb="FF002060"/>
        <rFont val="Calibri"/>
        <family val="2"/>
        <scheme val="minor"/>
      </rPr>
      <t xml:space="preserve"> Zaterdag 19 oktober 2024.</t>
    </r>
  </si>
  <si>
    <t>Fellow &amp; Michigan</t>
  </si>
  <si>
    <t>Ammarone &amp; Guiness</t>
  </si>
  <si>
    <t>4PA</t>
  </si>
  <si>
    <t>5.</t>
  </si>
  <si>
    <t>Jeugd.</t>
  </si>
  <si>
    <t>16.00</t>
  </si>
  <si>
    <t>Ronald Looijmans</t>
  </si>
  <si>
    <t>Parcours verkennen Mennen  vanaf 14.30 uur</t>
  </si>
  <si>
    <t>Remco</t>
  </si>
  <si>
    <t>PRIJSUITREIKING JEUGD</t>
  </si>
  <si>
    <t>Hanneke &amp; Janneke</t>
  </si>
  <si>
    <t>111.</t>
  </si>
  <si>
    <t>Ivo Swinkels</t>
  </si>
  <si>
    <t>4PO</t>
  </si>
  <si>
    <t>Tilburg</t>
  </si>
  <si>
    <t>Cayenne &amp; Danouk &amp;</t>
  </si>
  <si>
    <t>Ollie &amp; Orion</t>
  </si>
  <si>
    <t>Nora Senders</t>
  </si>
  <si>
    <t>Bomba</t>
  </si>
  <si>
    <t>Carl Goossens</t>
  </si>
  <si>
    <t>Flair</t>
  </si>
  <si>
    <t>444.</t>
  </si>
  <si>
    <t>555.</t>
  </si>
  <si>
    <t>Amy Michielsen</t>
  </si>
  <si>
    <t>Gilze</t>
  </si>
  <si>
    <t>2A.</t>
  </si>
  <si>
    <t>Perry Hendriks</t>
  </si>
  <si>
    <t>Niek</t>
  </si>
  <si>
    <t>1A.</t>
  </si>
  <si>
    <t xml:space="preserve">Parcours verkennen  </t>
  </si>
  <si>
    <t>FEESTAVOND met D.J..</t>
  </si>
  <si>
    <t xml:space="preserve">Nina Adriaans </t>
  </si>
  <si>
    <t xml:space="preserve">Elsa Li van den Berg </t>
  </si>
  <si>
    <t>Petra Ghuijs</t>
  </si>
  <si>
    <t xml:space="preserve">Petra Jansen </t>
  </si>
  <si>
    <t xml:space="preserve">Saar Konings </t>
  </si>
  <si>
    <t xml:space="preserve">Na’ama Sumter </t>
  </si>
  <si>
    <t>Katja Mertens</t>
  </si>
  <si>
    <t>Helmond</t>
  </si>
  <si>
    <t>3A</t>
  </si>
  <si>
    <t>4A</t>
  </si>
  <si>
    <t>5A</t>
  </si>
  <si>
    <t>6A</t>
  </si>
  <si>
    <t>7A</t>
  </si>
  <si>
    <t>8A</t>
  </si>
  <si>
    <t>9A</t>
  </si>
  <si>
    <t>Present</t>
  </si>
  <si>
    <t>Vivant</t>
  </si>
  <si>
    <t>Don</t>
  </si>
  <si>
    <t>Gaby</t>
  </si>
  <si>
    <t>Pepe</t>
  </si>
  <si>
    <t>Daddy</t>
  </si>
  <si>
    <t>Ella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</si>
</sst>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25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rgb="FFC00000"/>
      <name val="Calibri"/>
      <family val="2"/>
      <scheme val="minor"/>
    </font>
    <font>
      <sz val="14"/>
      <name val="Calibri"/>
      <family val="2"/>
      <scheme val="minor"/>
    </font>
    <font>
      <sz val="11"/>
      <name val="Arial"/>
      <family val="2"/>
    </font>
    <font>
      <b/>
      <sz val="12"/>
      <name val="Calibri"/>
      <family val="2"/>
      <scheme val="minor"/>
    </font>
    <font>
      <b/>
      <sz val="11"/>
      <name val="Arial"/>
      <family val="2"/>
    </font>
    <font>
      <sz val="12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4"/>
      <color rgb="FF996633"/>
      <name val="Calibri"/>
      <family val="2"/>
      <scheme val="minor"/>
    </font>
    <font>
      <b/>
      <sz val="16"/>
      <color rgb="FF996633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2"/>
      <color theme="4" tint="0.39997558519241921"/>
      <name val="Calibri"/>
      <family val="2"/>
      <scheme val="minor"/>
    </font>
    <font>
      <b/>
      <sz val="12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ptos"/>
      <family val="2"/>
    </font>
    <font>
      <sz val="12"/>
      <color rgb="FF00206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56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167">
    <xf numFmtId="0" fontId="0" fillId="0" borderId="0" xfId="0"/>
    <xf numFmtId="0" fontId="4" fillId="0" borderId="0" xfId="0" applyFont="1"/>
    <xf numFmtId="0" fontId="6" fillId="0" borderId="0" xfId="0" applyFont="1"/>
    <xf numFmtId="0" fontId="7" fillId="3" borderId="13" xfId="0" applyFont="1" applyFill="1" applyBorder="1" applyAlignment="1">
      <alignment horizontal="right" vertical="center"/>
    </xf>
    <xf numFmtId="0" fontId="7" fillId="3" borderId="14" xfId="0" applyFont="1" applyFill="1" applyBorder="1" applyAlignment="1">
      <alignment vertical="center"/>
    </xf>
    <xf numFmtId="0" fontId="7" fillId="3" borderId="15" xfId="0" applyFont="1" applyFill="1" applyBorder="1" applyAlignment="1">
      <alignment vertical="center"/>
    </xf>
    <xf numFmtId="164" fontId="7" fillId="3" borderId="16" xfId="0" applyNumberFormat="1" applyFont="1" applyFill="1" applyBorder="1" applyAlignment="1">
      <alignment horizontal="center" vertical="center"/>
    </xf>
    <xf numFmtId="164" fontId="7" fillId="0" borderId="17" xfId="0" applyNumberFormat="1" applyFont="1" applyBorder="1" applyAlignment="1">
      <alignment horizontal="center" vertical="center"/>
    </xf>
    <xf numFmtId="0" fontId="7" fillId="3" borderId="26" xfId="0" applyFont="1" applyFill="1" applyBorder="1" applyAlignment="1">
      <alignment horizontal="right" vertical="center"/>
    </xf>
    <xf numFmtId="0" fontId="7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0" fontId="8" fillId="3" borderId="26" xfId="0" applyFont="1" applyFill="1" applyBorder="1" applyAlignment="1">
      <alignment horizontal="right" vertical="center"/>
    </xf>
    <xf numFmtId="49" fontId="9" fillId="0" borderId="14" xfId="0" applyNumberFormat="1" applyFont="1" applyBorder="1" applyAlignment="1">
      <alignment horizontal="left" vertical="center"/>
    </xf>
    <xf numFmtId="0" fontId="8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horizontal="left" vertical="center"/>
    </xf>
    <xf numFmtId="0" fontId="7" fillId="0" borderId="17" xfId="0" applyFont="1" applyBorder="1" applyAlignment="1">
      <alignment horizontal="center" vertical="center"/>
    </xf>
    <xf numFmtId="0" fontId="12" fillId="4" borderId="14" xfId="0" applyFont="1" applyFill="1" applyBorder="1" applyAlignment="1">
      <alignment vertical="center"/>
    </xf>
    <xf numFmtId="0" fontId="0" fillId="0" borderId="14" xfId="0" applyBorder="1"/>
    <xf numFmtId="0" fontId="10" fillId="5" borderId="14" xfId="0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left" vertical="center"/>
    </xf>
    <xf numFmtId="0" fontId="7" fillId="5" borderId="26" xfId="0" applyFont="1" applyFill="1" applyBorder="1" applyAlignment="1">
      <alignment horizontal="right" vertical="center"/>
    </xf>
    <xf numFmtId="0" fontId="16" fillId="0" borderId="6" xfId="0" applyFont="1" applyBorder="1" applyAlignment="1">
      <alignment horizontal="left" vertical="center"/>
    </xf>
    <xf numFmtId="0" fontId="16" fillId="0" borderId="7" xfId="0" applyFont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left" vertical="center"/>
    </xf>
    <xf numFmtId="0" fontId="16" fillId="0" borderId="10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6" fillId="0" borderId="9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164" fontId="16" fillId="2" borderId="21" xfId="0" applyNumberFormat="1" applyFont="1" applyFill="1" applyBorder="1" applyAlignment="1">
      <alignment horizontal="center" vertical="center"/>
    </xf>
    <xf numFmtId="164" fontId="16" fillId="2" borderId="22" xfId="0" applyNumberFormat="1" applyFont="1" applyFill="1" applyBorder="1" applyAlignment="1">
      <alignment horizontal="center" vertical="center"/>
    </xf>
    <xf numFmtId="164" fontId="16" fillId="0" borderId="21" xfId="0" applyNumberFormat="1" applyFont="1" applyBorder="1" applyAlignment="1">
      <alignment horizontal="center" vertical="center"/>
    </xf>
    <xf numFmtId="164" fontId="16" fillId="0" borderId="31" xfId="0" applyNumberFormat="1" applyFont="1" applyBorder="1" applyAlignment="1">
      <alignment horizontal="center" vertical="center"/>
    </xf>
    <xf numFmtId="0" fontId="16" fillId="3" borderId="18" xfId="0" applyFont="1" applyFill="1" applyBorder="1" applyAlignment="1">
      <alignment horizontal="right" vertical="center"/>
    </xf>
    <xf numFmtId="164" fontId="16" fillId="0" borderId="34" xfId="0" applyNumberFormat="1" applyFont="1" applyBorder="1" applyAlignment="1">
      <alignment horizontal="center" vertical="center"/>
    </xf>
    <xf numFmtId="164" fontId="16" fillId="0" borderId="35" xfId="0" applyNumberFormat="1" applyFont="1" applyBorder="1" applyAlignment="1">
      <alignment horizontal="center" vertical="center"/>
    </xf>
    <xf numFmtId="164" fontId="16" fillId="0" borderId="22" xfId="0" applyNumberFormat="1" applyFont="1" applyBorder="1" applyAlignment="1">
      <alignment horizontal="center" vertical="center"/>
    </xf>
    <xf numFmtId="0" fontId="16" fillId="0" borderId="19" xfId="0" applyFont="1" applyBorder="1"/>
    <xf numFmtId="0" fontId="16" fillId="0" borderId="18" xfId="0" applyFont="1" applyBorder="1"/>
    <xf numFmtId="0" fontId="16" fillId="0" borderId="19" xfId="0" applyFont="1" applyBorder="1" applyAlignment="1">
      <alignment horizontal="center"/>
    </xf>
    <xf numFmtId="0" fontId="5" fillId="0" borderId="28" xfId="0" applyFont="1" applyBorder="1" applyAlignment="1">
      <alignment horizontal="left" vertical="center"/>
    </xf>
    <xf numFmtId="0" fontId="5" fillId="0" borderId="29" xfId="0" applyFont="1" applyBorder="1" applyAlignment="1">
      <alignment vertical="center"/>
    </xf>
    <xf numFmtId="0" fontId="5" fillId="0" borderId="33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16" fillId="0" borderId="23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5" fillId="0" borderId="40" xfId="0" applyFont="1" applyBorder="1" applyAlignment="1">
      <alignment horizontal="center" vertical="center"/>
    </xf>
    <xf numFmtId="0" fontId="7" fillId="2" borderId="13" xfId="0" applyFont="1" applyFill="1" applyBorder="1" applyAlignment="1">
      <alignment horizontal="right" vertical="center"/>
    </xf>
    <xf numFmtId="0" fontId="5" fillId="2" borderId="38" xfId="0" applyFont="1" applyFill="1" applyBorder="1" applyAlignment="1">
      <alignment vertical="center"/>
    </xf>
    <xf numFmtId="0" fontId="7" fillId="2" borderId="14" xfId="0" applyFont="1" applyFill="1" applyBorder="1" applyAlignment="1">
      <alignment vertical="center"/>
    </xf>
    <xf numFmtId="0" fontId="7" fillId="2" borderId="15" xfId="0" applyFont="1" applyFill="1" applyBorder="1" applyAlignment="1">
      <alignment vertical="center"/>
    </xf>
    <xf numFmtId="164" fontId="5" fillId="2" borderId="16" xfId="0" applyNumberFormat="1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left" vertical="center"/>
    </xf>
    <xf numFmtId="164" fontId="16" fillId="2" borderId="16" xfId="0" applyNumberFormat="1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right" vertical="center"/>
    </xf>
    <xf numFmtId="0" fontId="5" fillId="0" borderId="23" xfId="0" applyFont="1" applyBorder="1" applyAlignment="1">
      <alignment horizontal="left" vertical="center"/>
    </xf>
    <xf numFmtId="0" fontId="19" fillId="0" borderId="19" xfId="0" applyFont="1" applyBorder="1" applyAlignment="1">
      <alignment horizontal="center" vertical="center"/>
    </xf>
    <xf numFmtId="0" fontId="5" fillId="3" borderId="18" xfId="0" applyFont="1" applyFill="1" applyBorder="1"/>
    <xf numFmtId="0" fontId="5" fillId="3" borderId="19" xfId="0" applyFont="1" applyFill="1" applyBorder="1"/>
    <xf numFmtId="0" fontId="5" fillId="0" borderId="19" xfId="0" applyFont="1" applyBorder="1"/>
    <xf numFmtId="0" fontId="5" fillId="3" borderId="19" xfId="0" applyFont="1" applyFill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18" xfId="0" applyFont="1" applyBorder="1" applyAlignment="1">
      <alignment horizontal="right" vertical="center"/>
    </xf>
    <xf numFmtId="0" fontId="5" fillId="0" borderId="19" xfId="0" applyFont="1" applyBorder="1" applyAlignment="1">
      <alignment horizontal="center" vertical="center"/>
    </xf>
    <xf numFmtId="0" fontId="5" fillId="3" borderId="28" xfId="0" applyFont="1" applyFill="1" applyBorder="1" applyAlignment="1">
      <alignment horizontal="right" vertical="top"/>
    </xf>
    <xf numFmtId="0" fontId="5" fillId="3" borderId="29" xfId="0" applyFont="1" applyFill="1" applyBorder="1" applyAlignment="1">
      <alignment horizontal="left" vertical="top"/>
    </xf>
    <xf numFmtId="0" fontId="5" fillId="0" borderId="29" xfId="0" applyFont="1" applyBorder="1" applyAlignment="1">
      <alignment horizontal="center" vertical="top"/>
    </xf>
    <xf numFmtId="0" fontId="5" fillId="0" borderId="29" xfId="0" applyFont="1" applyBorder="1" applyAlignment="1">
      <alignment horizontal="left" vertical="top"/>
    </xf>
    <xf numFmtId="0" fontId="5" fillId="0" borderId="33" xfId="0" applyFont="1" applyBorder="1" applyAlignment="1">
      <alignment horizontal="left" vertical="top"/>
    </xf>
    <xf numFmtId="0" fontId="16" fillId="0" borderId="19" xfId="0" applyFont="1" applyBorder="1" applyAlignment="1">
      <alignment vertical="center"/>
    </xf>
    <xf numFmtId="0" fontId="16" fillId="0" borderId="25" xfId="0" applyFont="1" applyBorder="1" applyAlignment="1">
      <alignment horizontal="center" vertical="center"/>
    </xf>
    <xf numFmtId="0" fontId="16" fillId="0" borderId="20" xfId="0" applyFont="1" applyBorder="1" applyAlignment="1">
      <alignment vertical="center"/>
    </xf>
    <xf numFmtId="0" fontId="5" fillId="3" borderId="12" xfId="0" applyFont="1" applyFill="1" applyBorder="1" applyAlignment="1">
      <alignment horizontal="right" vertical="top"/>
    </xf>
    <xf numFmtId="164" fontId="16" fillId="2" borderId="42" xfId="0" applyNumberFormat="1" applyFont="1" applyFill="1" applyBorder="1" applyAlignment="1">
      <alignment horizontal="center" vertical="center"/>
    </xf>
    <xf numFmtId="0" fontId="5" fillId="0" borderId="33" xfId="0" applyFont="1" applyBorder="1" applyAlignment="1">
      <alignment horizontal="left" vertical="center"/>
    </xf>
    <xf numFmtId="164" fontId="16" fillId="0" borderId="44" xfId="0" applyNumberFormat="1" applyFont="1" applyBorder="1" applyAlignment="1">
      <alignment horizontal="center" vertical="center"/>
    </xf>
    <xf numFmtId="164" fontId="16" fillId="0" borderId="45" xfId="0" applyNumberFormat="1" applyFont="1" applyBorder="1" applyAlignment="1">
      <alignment horizontal="center" vertical="center"/>
    </xf>
    <xf numFmtId="164" fontId="16" fillId="0" borderId="46" xfId="0" applyNumberFormat="1" applyFont="1" applyBorder="1" applyAlignment="1">
      <alignment horizontal="center" vertical="center"/>
    </xf>
    <xf numFmtId="0" fontId="5" fillId="0" borderId="47" xfId="0" applyFont="1" applyBorder="1" applyAlignment="1">
      <alignment horizontal="left" vertical="center"/>
    </xf>
    <xf numFmtId="0" fontId="5" fillId="3" borderId="41" xfId="0" applyFont="1" applyFill="1" applyBorder="1" applyAlignment="1">
      <alignment horizontal="right" vertical="top"/>
    </xf>
    <xf numFmtId="164" fontId="16" fillId="2" borderId="43" xfId="0" applyNumberFormat="1" applyFont="1" applyFill="1" applyBorder="1" applyAlignment="1">
      <alignment horizontal="center" vertical="center"/>
    </xf>
    <xf numFmtId="0" fontId="21" fillId="0" borderId="19" xfId="0" applyFont="1" applyBorder="1"/>
    <xf numFmtId="0" fontId="5" fillId="0" borderId="25" xfId="0" applyFont="1" applyBorder="1" applyAlignment="1">
      <alignment horizontal="left" vertical="top"/>
    </xf>
    <xf numFmtId="0" fontId="5" fillId="0" borderId="39" xfId="0" applyFont="1" applyBorder="1" applyAlignment="1">
      <alignment horizontal="left" vertical="center"/>
    </xf>
    <xf numFmtId="0" fontId="21" fillId="0" borderId="19" xfId="0" applyFont="1" applyBorder="1" applyAlignment="1">
      <alignment horizontal="center"/>
    </xf>
    <xf numFmtId="0" fontId="21" fillId="0" borderId="25" xfId="0" applyFont="1" applyBorder="1"/>
    <xf numFmtId="0" fontId="5" fillId="3" borderId="23" xfId="0" applyFont="1" applyFill="1" applyBorder="1" applyAlignment="1">
      <alignment horizontal="left" vertical="top"/>
    </xf>
    <xf numFmtId="0" fontId="5" fillId="0" borderId="23" xfId="0" applyFont="1" applyBorder="1" applyAlignment="1">
      <alignment horizontal="center" vertical="top"/>
    </xf>
    <xf numFmtId="0" fontId="5" fillId="0" borderId="23" xfId="0" applyFont="1" applyBorder="1" applyAlignment="1">
      <alignment horizontal="left" vertical="top"/>
    </xf>
    <xf numFmtId="0" fontId="5" fillId="0" borderId="24" xfId="0" applyFont="1" applyBorder="1" applyAlignment="1">
      <alignment horizontal="left" vertical="top"/>
    </xf>
    <xf numFmtId="0" fontId="5" fillId="3" borderId="42" xfId="0" applyFont="1" applyFill="1" applyBorder="1" applyAlignment="1">
      <alignment vertical="center"/>
    </xf>
    <xf numFmtId="0" fontId="5" fillId="3" borderId="42" xfId="0" applyFont="1" applyFill="1" applyBorder="1" applyAlignment="1">
      <alignment horizontal="center" vertical="center"/>
    </xf>
    <xf numFmtId="0" fontId="5" fillId="3" borderId="42" xfId="0" applyFont="1" applyFill="1" applyBorder="1" applyAlignment="1">
      <alignment horizontal="left" vertical="center"/>
    </xf>
    <xf numFmtId="0" fontId="5" fillId="3" borderId="43" xfId="0" applyFont="1" applyFill="1" applyBorder="1" applyAlignment="1">
      <alignment horizontal="left" vertical="center"/>
    </xf>
    <xf numFmtId="0" fontId="0" fillId="0" borderId="26" xfId="0" applyBorder="1"/>
    <xf numFmtId="0" fontId="20" fillId="0" borderId="14" xfId="0" applyFont="1" applyBorder="1"/>
    <xf numFmtId="0" fontId="0" fillId="0" borderId="15" xfId="0" applyBorder="1"/>
    <xf numFmtId="0" fontId="16" fillId="0" borderId="48" xfId="0" applyFont="1" applyBorder="1" applyAlignment="1">
      <alignment horizontal="center" vertical="center"/>
    </xf>
    <xf numFmtId="0" fontId="5" fillId="0" borderId="19" xfId="0" applyFont="1" applyBorder="1" applyAlignment="1">
      <alignment horizontal="left" vertical="top"/>
    </xf>
    <xf numFmtId="0" fontId="16" fillId="0" borderId="19" xfId="0" applyFont="1" applyBorder="1" applyAlignment="1">
      <alignment horizontal="center" vertical="center"/>
    </xf>
    <xf numFmtId="0" fontId="5" fillId="3" borderId="19" xfId="0" applyFont="1" applyFill="1" applyBorder="1" applyAlignment="1">
      <alignment horizontal="left" vertical="top"/>
    </xf>
    <xf numFmtId="0" fontId="5" fillId="0" borderId="19" xfId="0" applyFont="1" applyBorder="1" applyAlignment="1">
      <alignment horizontal="center" vertical="top"/>
    </xf>
    <xf numFmtId="0" fontId="5" fillId="0" borderId="20" xfId="0" applyFont="1" applyBorder="1" applyAlignment="1">
      <alignment horizontal="left" vertical="top"/>
    </xf>
    <xf numFmtId="0" fontId="5" fillId="0" borderId="19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19" xfId="0" applyFont="1" applyBorder="1" applyAlignment="1">
      <alignment horizontal="center"/>
    </xf>
    <xf numFmtId="0" fontId="16" fillId="0" borderId="18" xfId="0" applyFont="1" applyBorder="1" applyAlignment="1">
      <alignment horizontal="right"/>
    </xf>
    <xf numFmtId="0" fontId="16" fillId="3" borderId="19" xfId="0" applyFont="1" applyFill="1" applyBorder="1" applyAlignment="1">
      <alignment horizontal="left" vertical="center"/>
    </xf>
    <xf numFmtId="0" fontId="16" fillId="0" borderId="20" xfId="0" applyFont="1" applyBorder="1" applyAlignment="1">
      <alignment horizontal="left" vertical="center"/>
    </xf>
    <xf numFmtId="0" fontId="16" fillId="0" borderId="25" xfId="0" applyFont="1" applyBorder="1"/>
    <xf numFmtId="0" fontId="16" fillId="0" borderId="18" xfId="0" applyFont="1" applyBorder="1" applyAlignment="1">
      <alignment horizontal="right" vertical="center"/>
    </xf>
    <xf numFmtId="0" fontId="16" fillId="3" borderId="19" xfId="0" applyFont="1" applyFill="1" applyBorder="1" applyAlignment="1">
      <alignment vertical="center"/>
    </xf>
    <xf numFmtId="0" fontId="16" fillId="3" borderId="19" xfId="0" applyFont="1" applyFill="1" applyBorder="1" applyAlignment="1">
      <alignment horizontal="center" vertical="center"/>
    </xf>
    <xf numFmtId="0" fontId="16" fillId="0" borderId="19" xfId="0" applyFont="1" applyBorder="1" applyAlignment="1">
      <alignment horizontal="left" vertical="center"/>
    </xf>
    <xf numFmtId="0" fontId="16" fillId="0" borderId="33" xfId="0" applyFont="1" applyBorder="1" applyAlignment="1">
      <alignment horizontal="left" vertical="center"/>
    </xf>
    <xf numFmtId="0" fontId="16" fillId="3" borderId="18" xfId="0" applyFont="1" applyFill="1" applyBorder="1"/>
    <xf numFmtId="0" fontId="16" fillId="3" borderId="19" xfId="0" applyFont="1" applyFill="1" applyBorder="1"/>
    <xf numFmtId="0" fontId="16" fillId="3" borderId="28" xfId="0" applyFont="1" applyFill="1" applyBorder="1" applyAlignment="1">
      <alignment horizontal="right" vertical="center"/>
    </xf>
    <xf numFmtId="0" fontId="16" fillId="3" borderId="29" xfId="0" applyFont="1" applyFill="1" applyBorder="1" applyAlignment="1">
      <alignment horizontal="left" vertical="center"/>
    </xf>
    <xf numFmtId="0" fontId="16" fillId="0" borderId="29" xfId="0" applyFont="1" applyBorder="1" applyAlignment="1">
      <alignment horizontal="center" vertical="center"/>
    </xf>
    <xf numFmtId="0" fontId="16" fillId="0" borderId="29" xfId="0" applyFont="1" applyBorder="1" applyAlignment="1">
      <alignment horizontal="left" vertical="center"/>
    </xf>
    <xf numFmtId="0" fontId="5" fillId="3" borderId="18" xfId="0" applyFont="1" applyFill="1" applyBorder="1" applyAlignment="1">
      <alignment horizontal="right" vertical="top"/>
    </xf>
    <xf numFmtId="0" fontId="5" fillId="3" borderId="20" xfId="0" applyFont="1" applyFill="1" applyBorder="1" applyAlignment="1">
      <alignment horizontal="left" vertical="top"/>
    </xf>
    <xf numFmtId="0" fontId="5" fillId="3" borderId="49" xfId="0" applyFont="1" applyFill="1" applyBorder="1" applyAlignment="1">
      <alignment horizontal="center" vertical="top"/>
    </xf>
    <xf numFmtId="0" fontId="5" fillId="3" borderId="50" xfId="0" applyFont="1" applyFill="1" applyBorder="1" applyAlignment="1">
      <alignment horizontal="left" vertical="top"/>
    </xf>
    <xf numFmtId="0" fontId="5" fillId="3" borderId="51" xfId="0" applyFont="1" applyFill="1" applyBorder="1" applyAlignment="1">
      <alignment horizontal="left" vertical="top"/>
    </xf>
    <xf numFmtId="0" fontId="22" fillId="0" borderId="19" xfId="0" applyFont="1" applyBorder="1"/>
    <xf numFmtId="0" fontId="16" fillId="0" borderId="23" xfId="0" applyFont="1" applyBorder="1" applyAlignment="1">
      <alignment horizontal="left" vertical="center"/>
    </xf>
    <xf numFmtId="0" fontId="16" fillId="0" borderId="39" xfId="0" applyFont="1" applyBorder="1" applyAlignment="1">
      <alignment horizontal="left" vertical="center"/>
    </xf>
    <xf numFmtId="0" fontId="16" fillId="0" borderId="51" xfId="0" applyFont="1" applyBorder="1" applyAlignment="1">
      <alignment horizontal="left" vertical="center"/>
    </xf>
    <xf numFmtId="0" fontId="16" fillId="3" borderId="32" xfId="0" applyFont="1" applyFill="1" applyBorder="1" applyAlignment="1">
      <alignment horizontal="right" vertical="center"/>
    </xf>
    <xf numFmtId="0" fontId="16" fillId="3" borderId="23" xfId="0" applyFont="1" applyFill="1" applyBorder="1" applyAlignment="1">
      <alignment vertical="center"/>
    </xf>
    <xf numFmtId="0" fontId="16" fillId="0" borderId="23" xfId="0" applyFont="1" applyBorder="1" applyAlignment="1">
      <alignment horizontal="center" vertical="center"/>
    </xf>
    <xf numFmtId="0" fontId="16" fillId="0" borderId="25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16" fillId="0" borderId="29" xfId="0" applyFont="1" applyBorder="1" applyAlignment="1">
      <alignment vertical="center"/>
    </xf>
    <xf numFmtId="0" fontId="24" fillId="0" borderId="19" xfId="0" applyFont="1" applyBorder="1" applyAlignment="1">
      <alignment vertical="center"/>
    </xf>
    <xf numFmtId="0" fontId="16" fillId="0" borderId="28" xfId="0" applyFont="1" applyBorder="1" applyAlignment="1">
      <alignment horizontal="right" vertical="center"/>
    </xf>
    <xf numFmtId="20" fontId="16" fillId="2" borderId="13" xfId="0" applyNumberFormat="1" applyFont="1" applyFill="1" applyBorder="1" applyAlignment="1">
      <alignment horizontal="center" vertical="center"/>
    </xf>
    <xf numFmtId="20" fontId="16" fillId="2" borderId="44" xfId="0" applyNumberFormat="1" applyFont="1" applyFill="1" applyBorder="1" applyAlignment="1">
      <alignment horizontal="center" vertical="center"/>
    </xf>
    <xf numFmtId="164" fontId="16" fillId="2" borderId="52" xfId="0" applyNumberFormat="1" applyFont="1" applyFill="1" applyBorder="1" applyAlignment="1">
      <alignment horizontal="center" vertical="center"/>
    </xf>
    <xf numFmtId="0" fontId="17" fillId="5" borderId="38" xfId="0" applyFont="1" applyFill="1" applyBorder="1" applyAlignment="1">
      <alignment vertical="center"/>
    </xf>
    <xf numFmtId="0" fontId="16" fillId="5" borderId="13" xfId="0" applyFont="1" applyFill="1" applyBorder="1" applyAlignment="1">
      <alignment horizontal="right" vertical="center"/>
    </xf>
    <xf numFmtId="0" fontId="16" fillId="5" borderId="14" xfId="0" applyFont="1" applyFill="1" applyBorder="1" applyAlignment="1">
      <alignment vertical="center"/>
    </xf>
    <xf numFmtId="164" fontId="16" fillId="2" borderId="53" xfId="0" applyNumberFormat="1" applyFont="1" applyFill="1" applyBorder="1" applyAlignment="1">
      <alignment horizontal="center" vertical="center"/>
    </xf>
    <xf numFmtId="0" fontId="5" fillId="0" borderId="0" xfId="0" applyFont="1"/>
    <xf numFmtId="0" fontId="18" fillId="6" borderId="1" xfId="0" applyFont="1" applyFill="1" applyBorder="1" applyAlignment="1">
      <alignment horizontal="right" vertical="center"/>
    </xf>
    <xf numFmtId="0" fontId="17" fillId="6" borderId="1" xfId="0" applyFont="1" applyFill="1" applyBorder="1" applyAlignment="1">
      <alignment horizontal="left" vertical="center"/>
    </xf>
    <xf numFmtId="0" fontId="10" fillId="6" borderId="2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left" vertical="center"/>
    </xf>
    <xf numFmtId="164" fontId="16" fillId="0" borderId="54" xfId="0" applyNumberFormat="1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164" fontId="16" fillId="0" borderId="16" xfId="0" applyNumberFormat="1" applyFont="1" applyBorder="1" applyAlignment="1">
      <alignment horizontal="center" vertical="center"/>
    </xf>
    <xf numFmtId="0" fontId="17" fillId="5" borderId="13" xfId="0" applyFont="1" applyFill="1" applyBorder="1" applyAlignment="1">
      <alignment horizontal="left" vertical="center"/>
    </xf>
    <xf numFmtId="0" fontId="17" fillId="5" borderId="36" xfId="0" applyFont="1" applyFill="1" applyBorder="1" applyAlignment="1">
      <alignment vertical="center"/>
    </xf>
    <xf numFmtId="0" fontId="16" fillId="5" borderId="36" xfId="0" applyFont="1" applyFill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996633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758F9-1F1B-4685-A5AB-160AD8DDB3A9}">
  <dimension ref="A1:J48"/>
  <sheetViews>
    <sheetView tabSelected="1" topLeftCell="A32" zoomScale="85" zoomScaleNormal="85" workbookViewId="0">
      <selection activeCell="K42" sqref="K42"/>
    </sheetView>
  </sheetViews>
  <sheetFormatPr baseColWidth="10" defaultColWidth="8.83203125" defaultRowHeight="15" x14ac:dyDescent="0.2"/>
  <cols>
    <col min="1" max="1" width="7.5" customWidth="1"/>
    <col min="2" max="2" width="22.5" customWidth="1"/>
    <col min="3" max="3" width="7.33203125" customWidth="1"/>
    <col min="4" max="4" width="19.5" customWidth="1"/>
    <col min="5" max="5" width="22.6640625" customWidth="1"/>
    <col min="6" max="6" width="9.1640625" customWidth="1"/>
    <col min="8" max="8" width="4.6640625" customWidth="1"/>
    <col min="11" max="11" width="22.6640625" customWidth="1"/>
    <col min="13" max="13" width="18" customWidth="1"/>
  </cols>
  <sheetData>
    <row r="1" spans="1:10" ht="16" thickTop="1" x14ac:dyDescent="0.2">
      <c r="A1" s="161" t="s">
        <v>65</v>
      </c>
      <c r="B1" s="162"/>
      <c r="C1" s="162"/>
      <c r="D1" s="162"/>
      <c r="E1" s="162"/>
      <c r="F1" s="162"/>
      <c r="G1" s="163"/>
      <c r="H1" s="1"/>
    </row>
    <row r="2" spans="1:10" ht="16" thickBot="1" x14ac:dyDescent="0.25">
      <c r="A2" s="164"/>
      <c r="B2" s="165"/>
      <c r="C2" s="165"/>
      <c r="D2" s="165"/>
      <c r="E2" s="165"/>
      <c r="F2" s="165"/>
      <c r="G2" s="166"/>
      <c r="H2" s="1"/>
    </row>
    <row r="3" spans="1:10" ht="17" thickTop="1" x14ac:dyDescent="0.2">
      <c r="A3" s="21" t="s">
        <v>0</v>
      </c>
      <c r="B3" s="22" t="s">
        <v>1</v>
      </c>
      <c r="C3" s="22" t="s">
        <v>2</v>
      </c>
      <c r="D3" s="22" t="s">
        <v>3</v>
      </c>
      <c r="E3" s="23" t="s">
        <v>4</v>
      </c>
      <c r="F3" s="24" t="s">
        <v>5</v>
      </c>
      <c r="G3" s="25" t="s">
        <v>6</v>
      </c>
      <c r="H3" s="2"/>
    </row>
    <row r="4" spans="1:10" ht="17" thickBot="1" x14ac:dyDescent="0.25">
      <c r="A4" s="26"/>
      <c r="B4" s="27"/>
      <c r="C4" s="27" t="s">
        <v>7</v>
      </c>
      <c r="D4" s="27"/>
      <c r="E4" s="28" t="s">
        <v>8</v>
      </c>
      <c r="F4" s="29" t="s">
        <v>9</v>
      </c>
      <c r="G4" s="30" t="s">
        <v>9</v>
      </c>
      <c r="H4" s="1"/>
    </row>
    <row r="5" spans="1:10" ht="22.5" customHeight="1" thickTop="1" thickBot="1" x14ac:dyDescent="0.25">
      <c r="A5" s="147"/>
      <c r="B5" s="146" t="s">
        <v>25</v>
      </c>
      <c r="C5" s="148"/>
      <c r="D5" s="148"/>
      <c r="E5" s="148"/>
      <c r="F5" s="143">
        <v>0.54166666666666663</v>
      </c>
      <c r="G5" s="102"/>
      <c r="H5" s="1"/>
    </row>
    <row r="6" spans="1:10" ht="17" thickTop="1" x14ac:dyDescent="0.2">
      <c r="A6" s="115" t="s">
        <v>94</v>
      </c>
      <c r="B6" s="74" t="s">
        <v>50</v>
      </c>
      <c r="C6" s="104" t="s">
        <v>51</v>
      </c>
      <c r="D6" s="74" t="s">
        <v>52</v>
      </c>
      <c r="E6" s="76" t="s">
        <v>53</v>
      </c>
      <c r="F6" s="144">
        <v>0.54166666666666663</v>
      </c>
      <c r="G6" s="32">
        <f>F10+TIME(0,4,0)</f>
        <v>0.55555555555555547</v>
      </c>
      <c r="H6" s="1">
        <v>1</v>
      </c>
    </row>
    <row r="7" spans="1:10" ht="16" x14ac:dyDescent="0.2">
      <c r="A7" s="115" t="s">
        <v>91</v>
      </c>
      <c r="B7" s="74" t="s">
        <v>83</v>
      </c>
      <c r="C7" s="104" t="s">
        <v>51</v>
      </c>
      <c r="D7" s="74" t="s">
        <v>104</v>
      </c>
      <c r="E7" s="76" t="s">
        <v>84</v>
      </c>
      <c r="F7" s="80">
        <f>F6+TIME(0,4,0)</f>
        <v>0.5444444444444444</v>
      </c>
      <c r="G7" s="38">
        <f t="shared" ref="G7:G10" si="0">G6+TIME(0,4,0)</f>
        <v>0.55833333333333324</v>
      </c>
      <c r="H7" s="1">
        <v>1</v>
      </c>
    </row>
    <row r="8" spans="1:10" ht="16" x14ac:dyDescent="0.2">
      <c r="A8" s="115" t="s">
        <v>105</v>
      </c>
      <c r="B8" s="141" t="s">
        <v>97</v>
      </c>
      <c r="C8" s="104" t="s">
        <v>51</v>
      </c>
      <c r="D8" s="74" t="s">
        <v>52</v>
      </c>
      <c r="E8" s="74" t="s">
        <v>112</v>
      </c>
      <c r="F8" s="80">
        <f t="shared" ref="F8:F10" si="1">F7+TIME(0,4,0)</f>
        <v>0.54722222222222217</v>
      </c>
      <c r="G8" s="38">
        <f t="shared" si="0"/>
        <v>0.56111111111111101</v>
      </c>
      <c r="H8" s="1">
        <v>1</v>
      </c>
    </row>
    <row r="9" spans="1:10" ht="16" x14ac:dyDescent="0.2">
      <c r="A9" s="115" t="s">
        <v>106</v>
      </c>
      <c r="B9" s="141" t="s">
        <v>98</v>
      </c>
      <c r="C9" s="104" t="s">
        <v>51</v>
      </c>
      <c r="D9" s="74" t="s">
        <v>52</v>
      </c>
      <c r="E9" s="74" t="s">
        <v>113</v>
      </c>
      <c r="F9" s="80">
        <f t="shared" si="1"/>
        <v>0.54999999999999993</v>
      </c>
      <c r="G9" s="38">
        <f t="shared" si="0"/>
        <v>0.56388888888888877</v>
      </c>
      <c r="H9" s="1">
        <v>1</v>
      </c>
    </row>
    <row r="10" spans="1:10" ht="16" x14ac:dyDescent="0.2">
      <c r="A10" s="115" t="s">
        <v>107</v>
      </c>
      <c r="B10" s="141" t="s">
        <v>99</v>
      </c>
      <c r="C10" s="104" t="s">
        <v>51</v>
      </c>
      <c r="D10" s="74" t="s">
        <v>52</v>
      </c>
      <c r="E10" s="74" t="s">
        <v>118</v>
      </c>
      <c r="F10" s="80">
        <f t="shared" si="1"/>
        <v>0.5527777777777777</v>
      </c>
      <c r="G10" s="38">
        <f t="shared" si="0"/>
        <v>0.56666666666666654</v>
      </c>
      <c r="H10" s="1">
        <v>1</v>
      </c>
      <c r="J10" s="139"/>
    </row>
    <row r="11" spans="1:10" ht="16" x14ac:dyDescent="0.2">
      <c r="A11" s="115"/>
      <c r="B11" s="141"/>
      <c r="C11" s="104"/>
      <c r="D11" s="74"/>
      <c r="E11" s="74"/>
      <c r="F11" s="145">
        <f>G10+TIME(0,4,0)</f>
        <v>0.56944444444444431</v>
      </c>
      <c r="G11" s="75"/>
      <c r="H11" s="1"/>
      <c r="J11" s="139"/>
    </row>
    <row r="12" spans="1:10" ht="16" x14ac:dyDescent="0.2">
      <c r="A12" s="115" t="s">
        <v>108</v>
      </c>
      <c r="B12" s="141" t="s">
        <v>100</v>
      </c>
      <c r="C12" s="104" t="s">
        <v>51</v>
      </c>
      <c r="D12" s="74" t="s">
        <v>52</v>
      </c>
      <c r="E12" s="74" t="s">
        <v>114</v>
      </c>
      <c r="F12" s="145">
        <f>G10+TIME(0,4,0)</f>
        <v>0.56944444444444431</v>
      </c>
      <c r="G12" s="149">
        <f>F15+TIME(0,4,0)</f>
        <v>0.58055555555555538</v>
      </c>
      <c r="H12" s="1">
        <v>1</v>
      </c>
    </row>
    <row r="13" spans="1:10" ht="16" x14ac:dyDescent="0.2">
      <c r="A13" s="142" t="s">
        <v>109</v>
      </c>
      <c r="B13" s="141" t="s">
        <v>101</v>
      </c>
      <c r="C13" s="104" t="s">
        <v>51</v>
      </c>
      <c r="D13" s="74" t="s">
        <v>52</v>
      </c>
      <c r="E13" s="140" t="s">
        <v>115</v>
      </c>
      <c r="F13" s="33">
        <f t="shared" ref="F13:F15" si="2">F12+TIME(0,4,0)</f>
        <v>0.57222222222222208</v>
      </c>
      <c r="G13" s="38">
        <f t="shared" ref="G13:G15" si="3">G12+TIME(0,4,0)</f>
        <v>0.58333333333333315</v>
      </c>
      <c r="H13" s="1">
        <v>1</v>
      </c>
    </row>
    <row r="14" spans="1:10" ht="16" x14ac:dyDescent="0.2">
      <c r="A14" s="142" t="s">
        <v>110</v>
      </c>
      <c r="B14" s="141" t="s">
        <v>102</v>
      </c>
      <c r="C14" s="104" t="s">
        <v>51</v>
      </c>
      <c r="D14" s="74" t="s">
        <v>52</v>
      </c>
      <c r="E14" s="140" t="s">
        <v>116</v>
      </c>
      <c r="F14" s="33">
        <f t="shared" si="2"/>
        <v>0.57499999999999984</v>
      </c>
      <c r="G14" s="38">
        <f t="shared" si="3"/>
        <v>0.58611111111111092</v>
      </c>
      <c r="H14" s="1">
        <v>1</v>
      </c>
    </row>
    <row r="15" spans="1:10" ht="16" x14ac:dyDescent="0.2">
      <c r="A15" s="142" t="s">
        <v>111</v>
      </c>
      <c r="B15" s="141" t="s">
        <v>103</v>
      </c>
      <c r="C15" s="104" t="s">
        <v>51</v>
      </c>
      <c r="D15" s="74" t="s">
        <v>52</v>
      </c>
      <c r="E15" s="140" t="s">
        <v>117</v>
      </c>
      <c r="F15" s="33">
        <f t="shared" si="2"/>
        <v>0.57777777777777761</v>
      </c>
      <c r="G15" s="38">
        <f t="shared" si="3"/>
        <v>0.58888888888888868</v>
      </c>
      <c r="H15" s="1">
        <v>1</v>
      </c>
    </row>
    <row r="16" spans="1:10" ht="17" thickBot="1" x14ac:dyDescent="0.25">
      <c r="A16" s="42"/>
      <c r="B16" s="43"/>
      <c r="C16" s="43"/>
      <c r="D16" s="43"/>
      <c r="E16" s="48"/>
      <c r="F16" s="49"/>
      <c r="G16" s="44"/>
      <c r="H16" s="1"/>
    </row>
    <row r="17" spans="1:8" ht="23" thickTop="1" thickBot="1" x14ac:dyDescent="0.25">
      <c r="A17" s="158"/>
      <c r="B17" s="158" t="s">
        <v>73</v>
      </c>
      <c r="C17" s="159"/>
      <c r="D17" s="160"/>
      <c r="E17" s="160"/>
      <c r="F17" s="45"/>
      <c r="G17" s="46"/>
      <c r="H17" s="1"/>
    </row>
    <row r="18" spans="1:8" ht="18" thickTop="1" thickBot="1" x14ac:dyDescent="0.25">
      <c r="A18" s="50"/>
      <c r="B18" s="51" t="s">
        <v>10</v>
      </c>
      <c r="C18" s="52"/>
      <c r="D18" s="52"/>
      <c r="E18" s="53"/>
      <c r="F18" s="54" t="s">
        <v>71</v>
      </c>
      <c r="G18" s="7"/>
      <c r="H18" s="1"/>
    </row>
    <row r="19" spans="1:8" ht="18" thickTop="1" thickBot="1" x14ac:dyDescent="0.25">
      <c r="A19" s="3"/>
      <c r="B19" s="16" t="s">
        <v>19</v>
      </c>
      <c r="C19" s="17"/>
      <c r="D19" s="4"/>
      <c r="E19" s="5"/>
      <c r="F19" s="6"/>
      <c r="G19" s="7"/>
      <c r="H19" s="1"/>
    </row>
    <row r="20" spans="1:8" ht="17" thickTop="1" x14ac:dyDescent="0.2">
      <c r="A20" s="35" t="s">
        <v>87</v>
      </c>
      <c r="B20" s="63" t="s">
        <v>40</v>
      </c>
      <c r="C20" s="59" t="s">
        <v>21</v>
      </c>
      <c r="D20" s="64" t="s">
        <v>41</v>
      </c>
      <c r="E20" s="65" t="s">
        <v>42</v>
      </c>
      <c r="F20" s="31">
        <v>0.66666666666666663</v>
      </c>
      <c r="G20" s="32">
        <f>F21+TIME(0,8,0)</f>
        <v>0.67499999999999993</v>
      </c>
      <c r="H20" s="1">
        <v>1</v>
      </c>
    </row>
    <row r="21" spans="1:8" ht="17" thickBot="1" x14ac:dyDescent="0.25">
      <c r="A21" s="111" t="s">
        <v>88</v>
      </c>
      <c r="B21" s="62" t="s">
        <v>85</v>
      </c>
      <c r="C21" s="110" t="s">
        <v>22</v>
      </c>
      <c r="D21" s="62" t="s">
        <v>90</v>
      </c>
      <c r="E21" s="150" t="s">
        <v>86</v>
      </c>
      <c r="F21" s="33">
        <f>F20+TIME(0,4,0)</f>
        <v>0.6694444444444444</v>
      </c>
      <c r="G21" s="38">
        <f>G20+TIME(0,4,0)</f>
        <v>0.6777777777777777</v>
      </c>
      <c r="H21" s="1">
        <v>1</v>
      </c>
    </row>
    <row r="22" spans="1:8" ht="18" thickTop="1" thickBot="1" x14ac:dyDescent="0.25">
      <c r="A22" s="8"/>
      <c r="B22" s="16" t="s">
        <v>24</v>
      </c>
      <c r="C22" s="9"/>
      <c r="D22" s="10"/>
      <c r="E22" s="10"/>
      <c r="F22" s="78">
        <f>G21+TIME(0,14,0)</f>
        <v>0.68749999999999989</v>
      </c>
      <c r="G22" s="7"/>
      <c r="H22" s="1"/>
    </row>
    <row r="23" spans="1:8" ht="21" thickTop="1" thickBot="1" x14ac:dyDescent="0.3">
      <c r="A23" s="99"/>
      <c r="B23" s="100" t="s">
        <v>70</v>
      </c>
      <c r="C23" s="17"/>
      <c r="D23" s="17"/>
      <c r="E23" s="17"/>
      <c r="F23" s="17"/>
      <c r="G23" s="101"/>
      <c r="H23" s="1"/>
    </row>
    <row r="24" spans="1:8" ht="17" thickTop="1" x14ac:dyDescent="0.2">
      <c r="A24" s="84" t="s">
        <v>26</v>
      </c>
      <c r="B24" s="95" t="s">
        <v>27</v>
      </c>
      <c r="C24" s="96" t="s">
        <v>20</v>
      </c>
      <c r="D24" s="97" t="s">
        <v>23</v>
      </c>
      <c r="E24" s="98" t="s">
        <v>28</v>
      </c>
      <c r="F24" s="78">
        <f>G21+TIME(0,14,0)</f>
        <v>0.68749999999999989</v>
      </c>
      <c r="G24" s="85">
        <f>F29+TIME(0,4,0)</f>
        <v>0.7041666666666665</v>
      </c>
      <c r="H24" s="1">
        <v>1</v>
      </c>
    </row>
    <row r="25" spans="1:8" ht="16" x14ac:dyDescent="0.2">
      <c r="A25" s="77" t="s">
        <v>29</v>
      </c>
      <c r="B25" s="91" t="s">
        <v>57</v>
      </c>
      <c r="C25" s="92" t="s">
        <v>20</v>
      </c>
      <c r="D25" s="93" t="s">
        <v>31</v>
      </c>
      <c r="E25" s="94" t="s">
        <v>58</v>
      </c>
      <c r="F25" s="33">
        <f>F24+TIME(0,4,0)</f>
        <v>0.69027777777777766</v>
      </c>
      <c r="G25" s="38">
        <f>G24+TIME(0,4,0)</f>
        <v>0.70694444444444426</v>
      </c>
      <c r="H25" s="1">
        <v>1</v>
      </c>
    </row>
    <row r="26" spans="1:8" ht="16" x14ac:dyDescent="0.2">
      <c r="A26" s="69" t="s">
        <v>56</v>
      </c>
      <c r="B26" s="70" t="s">
        <v>30</v>
      </c>
      <c r="C26" s="71" t="s">
        <v>20</v>
      </c>
      <c r="D26" s="72" t="s">
        <v>31</v>
      </c>
      <c r="E26" s="73" t="s">
        <v>55</v>
      </c>
      <c r="F26" s="33">
        <f>F25+TIME(0,4,0)</f>
        <v>0.69305555555555542</v>
      </c>
      <c r="G26" s="38">
        <f>G25+TIME(0,3,0)</f>
        <v>0.70902777777777759</v>
      </c>
      <c r="H26" s="1">
        <v>1</v>
      </c>
    </row>
    <row r="27" spans="1:8" ht="16" x14ac:dyDescent="0.2">
      <c r="A27" s="69" t="s">
        <v>59</v>
      </c>
      <c r="B27" s="86" t="s">
        <v>46</v>
      </c>
      <c r="C27" s="89" t="s">
        <v>20</v>
      </c>
      <c r="D27" s="131" t="s">
        <v>47</v>
      </c>
      <c r="E27" s="90" t="s">
        <v>48</v>
      </c>
      <c r="F27" s="33">
        <f t="shared" ref="F27:F28" si="4">F26+TIME(0,4,0)</f>
        <v>0.69583333333333319</v>
      </c>
      <c r="G27" s="38">
        <f t="shared" ref="G27:G28" si="5">G26+TIME(0,3,0)</f>
        <v>0.71111111111111092</v>
      </c>
      <c r="H27" s="1">
        <v>1</v>
      </c>
    </row>
    <row r="28" spans="1:8" ht="16" x14ac:dyDescent="0.2">
      <c r="A28" s="69" t="s">
        <v>69</v>
      </c>
      <c r="B28" s="70" t="s">
        <v>60</v>
      </c>
      <c r="C28" s="71" t="s">
        <v>20</v>
      </c>
      <c r="D28" s="72" t="s">
        <v>31</v>
      </c>
      <c r="E28" s="87" t="s">
        <v>58</v>
      </c>
      <c r="F28" s="33">
        <f t="shared" si="4"/>
        <v>0.69861111111111096</v>
      </c>
      <c r="G28" s="38">
        <f t="shared" si="5"/>
        <v>0.71319444444444424</v>
      </c>
      <c r="H28" s="1">
        <v>1</v>
      </c>
    </row>
    <row r="29" spans="1:8" ht="17" thickBot="1" x14ac:dyDescent="0.25">
      <c r="A29" s="69">
        <v>4571</v>
      </c>
      <c r="B29" s="105" t="s">
        <v>54</v>
      </c>
      <c r="C29" s="106" t="s">
        <v>21</v>
      </c>
      <c r="D29" s="103" t="s">
        <v>18</v>
      </c>
      <c r="E29" s="107" t="s">
        <v>76</v>
      </c>
      <c r="F29" s="33">
        <f>F28+TIME(0,4,0)</f>
        <v>0.70138888888888873</v>
      </c>
      <c r="G29" s="38">
        <f>G28+TIME(0,3,0)</f>
        <v>0.71527777777777757</v>
      </c>
      <c r="H29" s="1">
        <v>1</v>
      </c>
    </row>
    <row r="30" spans="1:8" ht="18" thickTop="1" thickBot="1" x14ac:dyDescent="0.25">
      <c r="A30" s="11"/>
      <c r="B30" s="12" t="s">
        <v>75</v>
      </c>
      <c r="C30" s="13"/>
      <c r="D30" s="14"/>
      <c r="E30" s="10"/>
      <c r="F30" s="56">
        <f>G29+TIME(0,5,0)</f>
        <v>0.71874999999999978</v>
      </c>
      <c r="G30" s="7"/>
      <c r="H30" s="1"/>
    </row>
    <row r="31" spans="1:8" ht="17" thickTop="1" x14ac:dyDescent="0.2">
      <c r="A31" s="35">
        <v>4777</v>
      </c>
      <c r="B31" s="132" t="s">
        <v>89</v>
      </c>
      <c r="C31" s="104" t="s">
        <v>22</v>
      </c>
      <c r="D31" s="133" t="s">
        <v>90</v>
      </c>
      <c r="E31" s="134" t="s">
        <v>86</v>
      </c>
      <c r="F31" s="31">
        <f>G29+TIME(0,20,0)</f>
        <v>0.72916666666666641</v>
      </c>
      <c r="G31" s="32">
        <f>F37+TIME(0,4,0)</f>
        <v>0.74861111111111078</v>
      </c>
      <c r="H31" s="1">
        <v>1</v>
      </c>
    </row>
    <row r="32" spans="1:8" ht="16" x14ac:dyDescent="0.2">
      <c r="A32" s="135">
        <v>1616</v>
      </c>
      <c r="B32" s="136" t="s">
        <v>92</v>
      </c>
      <c r="C32" s="137" t="s">
        <v>22</v>
      </c>
      <c r="D32" s="47" t="s">
        <v>17</v>
      </c>
      <c r="E32" s="138" t="s">
        <v>93</v>
      </c>
      <c r="F32" s="33">
        <f>F31+TIME(0,4,0)</f>
        <v>0.73194444444444418</v>
      </c>
      <c r="G32" s="34">
        <f>G31+TIME(0,3,0)</f>
        <v>0.75069444444444411</v>
      </c>
      <c r="H32" s="1">
        <v>1</v>
      </c>
    </row>
    <row r="33" spans="1:8" ht="16" x14ac:dyDescent="0.2">
      <c r="A33" s="35">
        <v>4490</v>
      </c>
      <c r="B33" s="112" t="s">
        <v>43</v>
      </c>
      <c r="C33" s="104" t="s">
        <v>21</v>
      </c>
      <c r="D33" s="113" t="s">
        <v>44</v>
      </c>
      <c r="E33" s="113" t="s">
        <v>45</v>
      </c>
      <c r="F33" s="33">
        <f>F32+TIME(0,4,0)</f>
        <v>0.73472222222222194</v>
      </c>
      <c r="G33" s="34">
        <f>G32+TIME(0,3,0)</f>
        <v>0.75277777777777743</v>
      </c>
      <c r="H33" s="1">
        <v>1</v>
      </c>
    </row>
    <row r="34" spans="1:8" ht="16" x14ac:dyDescent="0.2">
      <c r="A34" s="40">
        <v>3284</v>
      </c>
      <c r="B34" s="39" t="s">
        <v>34</v>
      </c>
      <c r="C34" s="41" t="s">
        <v>21</v>
      </c>
      <c r="D34" s="39" t="s">
        <v>35</v>
      </c>
      <c r="E34" s="114" t="s">
        <v>36</v>
      </c>
      <c r="F34" s="33">
        <f>F33+TIME(0,4,0)</f>
        <v>0.73749999999999971</v>
      </c>
      <c r="G34" s="34">
        <f>G33+TIME(0,3,0)</f>
        <v>0.75486111111111076</v>
      </c>
      <c r="H34" s="1">
        <v>1</v>
      </c>
    </row>
    <row r="35" spans="1:8" ht="16" x14ac:dyDescent="0.2">
      <c r="A35" s="115">
        <v>4169</v>
      </c>
      <c r="B35" s="116" t="s">
        <v>37</v>
      </c>
      <c r="C35" s="117" t="s">
        <v>21</v>
      </c>
      <c r="D35" s="118" t="s">
        <v>38</v>
      </c>
      <c r="E35" s="119" t="s">
        <v>39</v>
      </c>
      <c r="F35" s="33">
        <f>F34+TIME(0,4,0)</f>
        <v>0.74027777777777748</v>
      </c>
      <c r="G35" s="34">
        <f>G34+TIME(0,3,0)</f>
        <v>0.75694444444444409</v>
      </c>
      <c r="H35" s="1">
        <v>1</v>
      </c>
    </row>
    <row r="36" spans="1:8" ht="16" x14ac:dyDescent="0.2">
      <c r="A36" s="120">
        <v>5261</v>
      </c>
      <c r="B36" s="121" t="s">
        <v>61</v>
      </c>
      <c r="C36" s="104" t="s">
        <v>21</v>
      </c>
      <c r="D36" s="39" t="s">
        <v>63</v>
      </c>
      <c r="E36" s="39" t="s">
        <v>62</v>
      </c>
      <c r="F36" s="33">
        <f t="shared" ref="F36:F37" si="6">F35+TIME(0,4,0)</f>
        <v>0.74305555555555525</v>
      </c>
      <c r="G36" s="34">
        <f>G35+TIME(0,3,0)</f>
        <v>0.75902777777777741</v>
      </c>
      <c r="H36" s="1">
        <v>1</v>
      </c>
    </row>
    <row r="37" spans="1:8" ht="17" thickBot="1" x14ac:dyDescent="0.25">
      <c r="A37" s="122">
        <v>310</v>
      </c>
      <c r="B37" s="123" t="s">
        <v>14</v>
      </c>
      <c r="C37" s="124" t="s">
        <v>22</v>
      </c>
      <c r="D37" s="125" t="s">
        <v>15</v>
      </c>
      <c r="E37" s="119" t="s">
        <v>33</v>
      </c>
      <c r="F37" s="80">
        <f t="shared" si="6"/>
        <v>0.74583333333333302</v>
      </c>
      <c r="G37" s="37">
        <f t="shared" ref="G37" si="7">G36+TIME(0,3,0)</f>
        <v>0.76111111111111074</v>
      </c>
      <c r="H37" s="1">
        <v>1</v>
      </c>
    </row>
    <row r="38" spans="1:8" ht="18" thickTop="1" thickBot="1" x14ac:dyDescent="0.25">
      <c r="A38" s="11"/>
      <c r="B38" s="12"/>
      <c r="C38" s="13"/>
      <c r="D38" s="14"/>
      <c r="E38" s="10"/>
      <c r="F38" s="56">
        <f>G37+TIME(0,4,0)</f>
        <v>0.76388888888888851</v>
      </c>
      <c r="G38" s="7"/>
      <c r="H38" s="1"/>
    </row>
    <row r="39" spans="1:8" ht="17" thickTop="1" x14ac:dyDescent="0.2">
      <c r="A39" s="67">
        <v>3447</v>
      </c>
      <c r="B39" s="108" t="s">
        <v>16</v>
      </c>
      <c r="C39" s="68" t="s">
        <v>22</v>
      </c>
      <c r="D39" s="108" t="s">
        <v>17</v>
      </c>
      <c r="E39" s="109" t="s">
        <v>32</v>
      </c>
      <c r="F39" s="80">
        <f>F38+TIME(0,0,0)</f>
        <v>0.76388888888888851</v>
      </c>
      <c r="G39" s="37">
        <f>F44+TIME(0,4,0)</f>
        <v>0.77777777777777735</v>
      </c>
      <c r="H39" s="1">
        <v>1</v>
      </c>
    </row>
    <row r="40" spans="1:8" ht="16" x14ac:dyDescent="0.2">
      <c r="A40" s="57">
        <v>3633</v>
      </c>
      <c r="B40" s="58" t="s">
        <v>11</v>
      </c>
      <c r="C40" s="68" t="s">
        <v>20</v>
      </c>
      <c r="D40" s="58" t="s">
        <v>12</v>
      </c>
      <c r="E40" s="66" t="s">
        <v>13</v>
      </c>
      <c r="F40" s="80">
        <f>F39+TIME(0,4,0)</f>
        <v>0.76666666666666627</v>
      </c>
      <c r="G40" s="37">
        <f>G39+TIME(0,3,0)</f>
        <v>0.77986111111111067</v>
      </c>
      <c r="H40" s="1">
        <v>1</v>
      </c>
    </row>
    <row r="41" spans="1:8" ht="16" x14ac:dyDescent="0.2">
      <c r="A41" s="57">
        <v>2173</v>
      </c>
      <c r="B41" s="58" t="s">
        <v>72</v>
      </c>
      <c r="C41" s="68" t="s">
        <v>20</v>
      </c>
      <c r="D41" s="88" t="s">
        <v>23</v>
      </c>
      <c r="E41" s="88" t="s">
        <v>74</v>
      </c>
      <c r="F41" s="80">
        <f>F40+TIME(0,4,0)</f>
        <v>0.76944444444444404</v>
      </c>
      <c r="G41" s="34">
        <f>G40+TIME(0,3,0)</f>
        <v>0.781944444444444</v>
      </c>
      <c r="H41" s="1">
        <v>1</v>
      </c>
    </row>
    <row r="42" spans="1:8" ht="16" x14ac:dyDescent="0.2">
      <c r="A42" s="126" t="s">
        <v>77</v>
      </c>
      <c r="B42" s="103" t="s">
        <v>78</v>
      </c>
      <c r="C42" s="68" t="s">
        <v>79</v>
      </c>
      <c r="D42" s="103" t="s">
        <v>80</v>
      </c>
      <c r="E42" s="73" t="s">
        <v>81</v>
      </c>
      <c r="F42" s="36">
        <f>F41+TIME(0,4,0)</f>
        <v>0.77222222222222181</v>
      </c>
      <c r="G42" s="37">
        <f>G41+TIME(0,3,0)</f>
        <v>0.78402777777777732</v>
      </c>
      <c r="H42" s="1">
        <v>1</v>
      </c>
    </row>
    <row r="43" spans="1:8" ht="16" x14ac:dyDescent="0.2">
      <c r="A43" s="126"/>
      <c r="B43" s="127"/>
      <c r="C43" s="128"/>
      <c r="D43" s="129"/>
      <c r="E43" s="130" t="s">
        <v>82</v>
      </c>
      <c r="F43" s="33"/>
      <c r="G43" s="38"/>
      <c r="H43" s="1"/>
    </row>
    <row r="44" spans="1:8" ht="16" x14ac:dyDescent="0.2">
      <c r="A44" s="60">
        <v>2125</v>
      </c>
      <c r="B44" s="61" t="s">
        <v>49</v>
      </c>
      <c r="C44" s="59" t="s">
        <v>68</v>
      </c>
      <c r="D44" s="62" t="s">
        <v>64</v>
      </c>
      <c r="E44" s="79" t="s">
        <v>66</v>
      </c>
      <c r="F44" s="36">
        <f>F42+TIME(0,4,0)</f>
        <v>0.77499999999999958</v>
      </c>
      <c r="G44" s="37">
        <f>G42+TIME(0,3,0)</f>
        <v>0.78611111111111065</v>
      </c>
      <c r="H44" s="1">
        <v>1</v>
      </c>
    </row>
    <row r="45" spans="1:8" ht="17" thickBot="1" x14ac:dyDescent="0.25">
      <c r="A45" s="60"/>
      <c r="B45" s="61"/>
      <c r="C45" s="59"/>
      <c r="D45" s="62"/>
      <c r="E45" s="83" t="s">
        <v>67</v>
      </c>
      <c r="F45" s="81"/>
      <c r="G45" s="82"/>
      <c r="H45" s="1"/>
    </row>
    <row r="46" spans="1:8" ht="23" thickTop="1" thickBot="1" x14ac:dyDescent="0.25">
      <c r="A46" s="151"/>
      <c r="B46" s="152" t="s">
        <v>95</v>
      </c>
      <c r="C46" s="153"/>
      <c r="D46" s="154"/>
      <c r="E46" s="154"/>
      <c r="F46" s="155">
        <f>G44+TIME(0,8,0)</f>
        <v>0.79166666666666619</v>
      </c>
      <c r="G46" s="156"/>
      <c r="H46" s="1">
        <f>SUM(H5:H45)</f>
        <v>29</v>
      </c>
    </row>
    <row r="47" spans="1:8" ht="23" thickTop="1" thickBot="1" x14ac:dyDescent="0.25">
      <c r="A47" s="20"/>
      <c r="B47" s="55" t="s">
        <v>96</v>
      </c>
      <c r="C47" s="18"/>
      <c r="D47" s="19"/>
      <c r="E47" s="19"/>
      <c r="F47" s="157">
        <f>F46+TIME(0,90,0)</f>
        <v>0.85416666666666619</v>
      </c>
      <c r="G47" s="15"/>
      <c r="H47" s="1"/>
    </row>
    <row r="48" spans="1:8" ht="16" thickTop="1" x14ac:dyDescent="0.2"/>
  </sheetData>
  <mergeCells count="1">
    <mergeCell ref="A1:G2"/>
  </mergeCells>
  <pageMargins left="0.19685039370078741" right="0" top="0.39370078740157483" bottom="0.74803149606299213" header="0.31496062992125984" footer="0.31496062992125984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Ties van Gog</dc:creator>
  <cp:lastModifiedBy>Meike Paridaans</cp:lastModifiedBy>
  <cp:lastPrinted>2024-10-17T17:19:13Z</cp:lastPrinted>
  <dcterms:created xsi:type="dcterms:W3CDTF">2023-10-17T06:48:56Z</dcterms:created>
  <dcterms:modified xsi:type="dcterms:W3CDTF">2024-10-18T06:30:33Z</dcterms:modified>
</cp:coreProperties>
</file>