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B7EE9D8B-A0A1-6243-AE1C-48BC37FBB5AE}" xr6:coauthVersionLast="47" xr6:coauthVersionMax="47" xr10:uidLastSave="{00000000-0000-0000-0000-000000000000}"/>
  <bookViews>
    <workbookView xWindow="0" yWindow="500" windowWidth="23260" windowHeight="12460" activeTab="4" xr2:uid="{00000000-000D-0000-FFFF-FFFF00000000}"/>
  </bookViews>
  <sheets>
    <sheet name="Jeugd" sheetId="2" r:id="rId1"/>
    <sheet name="2sp PO" sheetId="13" r:id="rId2"/>
    <sheet name="1sp PO" sheetId="25" r:id="rId3"/>
    <sheet name="1sp PA" sheetId="26" r:id="rId4"/>
    <sheet name="2sp PA" sheetId="27" r:id="rId5"/>
  </sheets>
  <definedNames>
    <definedName name="_xlnm.Print_Area" localSheetId="0">Jeugd!$K$24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2" i="25" l="1"/>
  <c r="V12" i="25"/>
  <c r="AQ19" i="25"/>
  <c r="V19" i="25"/>
  <c r="AQ21" i="25"/>
  <c r="V21" i="25"/>
  <c r="AQ15" i="25"/>
  <c r="V15" i="25"/>
  <c r="AQ10" i="2"/>
  <c r="V10" i="2"/>
  <c r="AR12" i="25" l="1"/>
  <c r="AR19" i="25"/>
  <c r="AR21" i="25"/>
  <c r="AR15" i="25"/>
  <c r="AR10" i="2"/>
  <c r="AQ9" i="25"/>
  <c r="V9" i="25"/>
  <c r="AQ7" i="25"/>
  <c r="V7" i="25"/>
  <c r="AQ14" i="25"/>
  <c r="V14" i="25"/>
  <c r="AQ29" i="25"/>
  <c r="V29" i="25"/>
  <c r="AQ16" i="2"/>
  <c r="V16" i="2"/>
  <c r="AR7" i="25" l="1"/>
  <c r="AR29" i="25"/>
  <c r="AR16" i="2"/>
  <c r="AR9" i="25"/>
  <c r="AR14" i="25"/>
  <c r="AQ25" i="25" l="1"/>
  <c r="V25" i="25"/>
  <c r="AR25" i="25" l="1"/>
  <c r="AQ11" i="26"/>
  <c r="V11" i="26"/>
  <c r="AQ18" i="13"/>
  <c r="V18" i="13"/>
  <c r="AR11" i="26" l="1"/>
  <c r="AR18" i="13"/>
  <c r="AQ15" i="27"/>
  <c r="AQ11" i="27"/>
  <c r="AQ12" i="27"/>
  <c r="AQ13" i="27"/>
  <c r="AQ8" i="27"/>
  <c r="AQ9" i="27"/>
  <c r="AQ14" i="27"/>
  <c r="AQ16" i="27"/>
  <c r="AQ10" i="27"/>
  <c r="V15" i="27"/>
  <c r="V11" i="27"/>
  <c r="V12" i="27"/>
  <c r="V13" i="27"/>
  <c r="V8" i="27"/>
  <c r="V9" i="27"/>
  <c r="V14" i="27"/>
  <c r="V16" i="27"/>
  <c r="V10" i="27"/>
  <c r="AQ20" i="26"/>
  <c r="AQ10" i="26"/>
  <c r="AQ15" i="26"/>
  <c r="AQ18" i="26"/>
  <c r="AQ9" i="26"/>
  <c r="AQ19" i="26"/>
  <c r="AQ14" i="26"/>
  <c r="AQ22" i="26"/>
  <c r="AQ13" i="26"/>
  <c r="AQ12" i="26"/>
  <c r="AQ8" i="26"/>
  <c r="AQ17" i="26"/>
  <c r="AQ21" i="26"/>
  <c r="AQ16" i="26"/>
  <c r="V20" i="26"/>
  <c r="V10" i="26"/>
  <c r="V15" i="26"/>
  <c r="V18" i="26"/>
  <c r="V9" i="26"/>
  <c r="V19" i="26"/>
  <c r="V14" i="26"/>
  <c r="V22" i="26"/>
  <c r="V13" i="26"/>
  <c r="V12" i="26"/>
  <c r="V8" i="26"/>
  <c r="V17" i="26"/>
  <c r="V21" i="26"/>
  <c r="V16" i="26"/>
  <c r="AQ18" i="25"/>
  <c r="AQ23" i="25"/>
  <c r="AQ27" i="25"/>
  <c r="AQ13" i="25"/>
  <c r="AQ24" i="25"/>
  <c r="AQ16" i="25"/>
  <c r="AQ5" i="25"/>
  <c r="AQ20" i="25"/>
  <c r="AQ28" i="25"/>
  <c r="AQ10" i="25"/>
  <c r="AQ8" i="25"/>
  <c r="AQ17" i="25"/>
  <c r="AQ26" i="25"/>
  <c r="AQ6" i="25"/>
  <c r="AQ11" i="25"/>
  <c r="AQ22" i="25"/>
  <c r="V18" i="25"/>
  <c r="V23" i="25"/>
  <c r="V27" i="25"/>
  <c r="V13" i="25"/>
  <c r="V24" i="25"/>
  <c r="V16" i="25"/>
  <c r="V5" i="25"/>
  <c r="V20" i="25"/>
  <c r="V28" i="25"/>
  <c r="V10" i="25"/>
  <c r="V8" i="25"/>
  <c r="V17" i="25"/>
  <c r="V26" i="25"/>
  <c r="V6" i="25"/>
  <c r="V11" i="25"/>
  <c r="V22" i="25"/>
  <c r="AQ13" i="13"/>
  <c r="AQ17" i="13"/>
  <c r="AQ16" i="13"/>
  <c r="AQ8" i="13"/>
  <c r="AQ12" i="13"/>
  <c r="AQ19" i="13"/>
  <c r="AQ15" i="13"/>
  <c r="AQ11" i="13"/>
  <c r="AQ10" i="13"/>
  <c r="AQ14" i="13"/>
  <c r="AQ9" i="13"/>
  <c r="V17" i="13"/>
  <c r="V16" i="13"/>
  <c r="V8" i="13"/>
  <c r="V12" i="13"/>
  <c r="V19" i="13"/>
  <c r="V15" i="13"/>
  <c r="V11" i="13"/>
  <c r="V10" i="13"/>
  <c r="V14" i="13"/>
  <c r="V9" i="13"/>
  <c r="AQ15" i="2"/>
  <c r="AQ13" i="2"/>
  <c r="AQ9" i="2"/>
  <c r="AQ12" i="2"/>
  <c r="AQ14" i="2"/>
  <c r="AQ11" i="2"/>
  <c r="AQ8" i="2"/>
  <c r="V15" i="2"/>
  <c r="V13" i="2"/>
  <c r="V12" i="2"/>
  <c r="V14" i="2"/>
  <c r="V9" i="2"/>
  <c r="V11" i="2"/>
  <c r="V8" i="2"/>
  <c r="AR13" i="13" l="1"/>
  <c r="AR15" i="27" l="1"/>
  <c r="AR16" i="27" l="1"/>
  <c r="AR9" i="27"/>
  <c r="AR12" i="27" l="1"/>
  <c r="AR11" i="13"/>
  <c r="AR19" i="13" l="1"/>
  <c r="AR19" i="26"/>
  <c r="AR18" i="25" l="1"/>
  <c r="AR17" i="25"/>
  <c r="AR16" i="25"/>
  <c r="AR20" i="26"/>
  <c r="AR24" i="25"/>
  <c r="AR17" i="13" l="1"/>
  <c r="AR10" i="13" l="1"/>
  <c r="AR13" i="27"/>
  <c r="AR10" i="27"/>
  <c r="AR14" i="27"/>
  <c r="AR22" i="25"/>
  <c r="AR14" i="13"/>
  <c r="AR8" i="27"/>
  <c r="AR8" i="13"/>
  <c r="AR15" i="13"/>
  <c r="AR16" i="13"/>
  <c r="AR12" i="13"/>
  <c r="AR11" i="25"/>
  <c r="AR13" i="25"/>
  <c r="AR20" i="25"/>
  <c r="AR26" i="25"/>
  <c r="AR5" i="25"/>
  <c r="AR6" i="25"/>
  <c r="AR8" i="25"/>
  <c r="AR10" i="25"/>
  <c r="AR23" i="25"/>
  <c r="AR27" i="25"/>
  <c r="AR21" i="26"/>
  <c r="AR8" i="26"/>
  <c r="AR12" i="26"/>
  <c r="AR18" i="26"/>
  <c r="AR10" i="26"/>
  <c r="AR22" i="26"/>
  <c r="AR15" i="26"/>
  <c r="AR14" i="26"/>
  <c r="AR9" i="26"/>
  <c r="AR16" i="26"/>
  <c r="AR13" i="26"/>
  <c r="AR17" i="26"/>
  <c r="AR11" i="27"/>
  <c r="AR28" i="25"/>
  <c r="AR15" i="2" l="1"/>
  <c r="AR13" i="2"/>
  <c r="AR8" i="2"/>
  <c r="AR14" i="2"/>
  <c r="AR9" i="2"/>
  <c r="AR11" i="2"/>
  <c r="AR12" i="2"/>
  <c r="AR9" i="13"/>
</calcChain>
</file>

<file path=xl/sharedStrings.xml><?xml version="1.0" encoding="utf-8"?>
<sst xmlns="http://schemas.openxmlformats.org/spreadsheetml/2006/main" count="172" uniqueCount="49">
  <si>
    <t>Gevallen ballen per hindernis</t>
  </si>
  <si>
    <t>strafsec.</t>
  </si>
  <si>
    <t>(5 sec. per bal)</t>
  </si>
  <si>
    <t>in hindernis</t>
  </si>
  <si>
    <t>tijd</t>
  </si>
  <si>
    <t>totaal</t>
  </si>
  <si>
    <t>Naam</t>
  </si>
  <si>
    <t>div.</t>
  </si>
  <si>
    <t>sec.</t>
  </si>
  <si>
    <t xml:space="preserve">Enkelspan </t>
  </si>
  <si>
    <t>Eerste parcours</t>
  </si>
  <si>
    <t>Tweede parcours</t>
  </si>
  <si>
    <t>Paard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</si>
  <si>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</si>
  <si>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</si>
  <si>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</si>
  <si>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</si>
  <si>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t>Jeugd</t>
  </si>
  <si>
    <t>Tweespan</t>
  </si>
  <si>
    <t>Pony</t>
  </si>
  <si>
    <t>Sietske Pieck</t>
  </si>
  <si>
    <t>,</t>
  </si>
  <si>
    <t>Johan de Hoop</t>
  </si>
  <si>
    <t>Kees de Hoop</t>
  </si>
  <si>
    <t>Leon van Rooijen</t>
  </si>
  <si>
    <t>Stijn Lodder</t>
  </si>
  <si>
    <t>Wout Kok</t>
  </si>
  <si>
    <t>Gerben vd Berkt</t>
  </si>
  <si>
    <t>Edwin Lodder</t>
  </si>
  <si>
    <t>pony</t>
  </si>
  <si>
    <t>Eemy Hooijer</t>
  </si>
  <si>
    <t>Manouk Hooijer</t>
  </si>
  <si>
    <t>Heidi Doorn</t>
  </si>
  <si>
    <t>Johan van Doorn</t>
  </si>
  <si>
    <t>Janneke den Hartog</t>
  </si>
  <si>
    <t>Mariska Kok</t>
  </si>
  <si>
    <t>Nico Dijk</t>
  </si>
  <si>
    <t>Adrie van Herwaarden</t>
  </si>
  <si>
    <t>Evert van Loenen</t>
  </si>
  <si>
    <t>Magreet Vroegh</t>
  </si>
  <si>
    <t>Eefje van Harskamp - Peek</t>
  </si>
  <si>
    <t>Sil Legemaat</t>
  </si>
  <si>
    <t>Olivia Vuik</t>
  </si>
  <si>
    <t>margreet groom eraf</t>
  </si>
  <si>
    <t>5   en parcours opbouwen 20</t>
  </si>
  <si>
    <t>Evert rijdt bij 1 over de kegel</t>
  </si>
  <si>
    <t>Gijs Apeldoorn</t>
  </si>
  <si>
    <t>\</t>
  </si>
  <si>
    <t xml:space="preserve">gijs hersteld parcours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</si>
</sst>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2" fontId="0" fillId="0" borderId="0" xfId="0" applyNumberFormat="1"/>
    <xf numFmtId="0" fontId="0" fillId="0" borderId="6" xfId="0" applyBorder="1"/>
    <xf numFmtId="2" fontId="0" fillId="0" borderId="5" xfId="0" applyNumberFormat="1" applyBorder="1"/>
    <xf numFmtId="0" fontId="2" fillId="0" borderId="5" xfId="0" applyFont="1" applyBorder="1"/>
    <xf numFmtId="2" fontId="2" fillId="0" borderId="5" xfId="0" applyNumberFormat="1" applyFont="1" applyBorder="1"/>
    <xf numFmtId="0" fontId="2" fillId="0" borderId="7" xfId="0" applyFont="1" applyBorder="1"/>
    <xf numFmtId="2" fontId="2" fillId="0" borderId="7" xfId="0" applyNumberFormat="1" applyFont="1" applyBorder="1"/>
    <xf numFmtId="0" fontId="2" fillId="0" borderId="10" xfId="0" applyFont="1" applyBorder="1"/>
    <xf numFmtId="2" fontId="2" fillId="0" borderId="10" xfId="0" applyNumberFormat="1" applyFont="1" applyBorder="1"/>
    <xf numFmtId="0" fontId="2" fillId="0" borderId="0" xfId="0" applyFont="1"/>
    <xf numFmtId="2" fontId="2" fillId="0" borderId="0" xfId="0" applyNumberFormat="1" applyFont="1"/>
    <xf numFmtId="2" fontId="2" fillId="0" borderId="11" xfId="0" applyNumberFormat="1" applyFont="1" applyBorder="1"/>
    <xf numFmtId="0" fontId="0" fillId="0" borderId="12" xfId="0" applyBorder="1"/>
    <xf numFmtId="2" fontId="2" fillId="0" borderId="13" xfId="0" applyNumberFormat="1" applyFont="1" applyBorder="1"/>
    <xf numFmtId="0" fontId="0" fillId="0" borderId="14" xfId="0" applyBorder="1"/>
    <xf numFmtId="2" fontId="2" fillId="0" borderId="15" xfId="0" applyNumberFormat="1" applyFont="1" applyBorder="1"/>
    <xf numFmtId="0" fontId="2" fillId="0" borderId="16" xfId="0" applyFont="1" applyBorder="1"/>
    <xf numFmtId="2" fontId="2" fillId="3" borderId="10" xfId="0" applyNumberFormat="1" applyFont="1" applyFill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4" fillId="0" borderId="5" xfId="0" applyFont="1" applyBorder="1"/>
    <xf numFmtId="0" fontId="5" fillId="0" borderId="10" xfId="0" applyFont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1" fillId="0" borderId="18" xfId="0" applyFont="1" applyBorder="1"/>
    <xf numFmtId="0" fontId="5" fillId="0" borderId="10" xfId="0" applyFont="1" applyBorder="1" applyAlignment="1">
      <alignment horizontal="left" wrapText="1"/>
    </xf>
    <xf numFmtId="0" fontId="6" fillId="0" borderId="1" xfId="0" applyFont="1" applyBorder="1"/>
    <xf numFmtId="0" fontId="6" fillId="0" borderId="18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/>
    <xf numFmtId="0" fontId="6" fillId="0" borderId="19" xfId="0" applyFont="1" applyBorder="1"/>
    <xf numFmtId="0" fontId="6" fillId="0" borderId="20" xfId="0" applyFont="1" applyBorder="1"/>
    <xf numFmtId="0" fontId="5" fillId="2" borderId="10" xfId="0" applyFont="1" applyFill="1" applyBorder="1" applyAlignment="1">
      <alignment horizontal="left"/>
    </xf>
    <xf numFmtId="0" fontId="2" fillId="2" borderId="10" xfId="0" applyFont="1" applyFill="1" applyBorder="1"/>
    <xf numFmtId="2" fontId="2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2" fillId="2" borderId="17" xfId="0" applyFont="1" applyFill="1" applyBorder="1"/>
    <xf numFmtId="0" fontId="0" fillId="2" borderId="0" xfId="0" applyFill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40"/>
  <sheetViews>
    <sheetView topLeftCell="A3" zoomScale="140" zoomScaleNormal="140" workbookViewId="0">
      <selection activeCell="K14" sqref="K14"/>
    </sheetView>
  </sheetViews>
  <sheetFormatPr baseColWidth="10" defaultColWidth="8.83203125" defaultRowHeight="15" x14ac:dyDescent="0.2"/>
  <cols>
    <col min="1" max="1" width="14.6640625" customWidth="1"/>
    <col min="2" max="10" width="1.83203125" bestFit="1" customWidth="1"/>
    <col min="11" max="11" width="2.6640625" customWidth="1"/>
    <col min="12" max="16" width="2.5" customWidth="1"/>
    <col min="17" max="17" width="2.6640625" customWidth="1"/>
    <col min="18" max="18" width="2.5" customWidth="1"/>
    <col min="19" max="19" width="2.6640625" customWidth="1"/>
    <col min="20" max="20" width="3.5" style="31" customWidth="1"/>
    <col min="21" max="21" width="5.5" customWidth="1"/>
    <col min="22" max="22" width="6" customWidth="1"/>
    <col min="23" max="31" width="1.83203125" bestFit="1" customWidth="1"/>
    <col min="32" max="33" width="2.5" customWidth="1"/>
    <col min="34" max="34" width="2.6640625" customWidth="1"/>
    <col min="35" max="38" width="2.5" customWidth="1"/>
    <col min="39" max="39" width="2.6640625" customWidth="1"/>
    <col min="40" max="40" width="2.83203125" customWidth="1"/>
    <col min="41" max="41" width="3.5" customWidth="1"/>
    <col min="42" max="42" width="6" style="31" customWidth="1"/>
    <col min="43" max="45" width="5.6640625" customWidth="1"/>
  </cols>
  <sheetData>
    <row r="1" spans="1:45" x14ac:dyDescent="0.2">
      <c r="A1" s="29" t="s">
        <v>17</v>
      </c>
      <c r="B1" s="54" t="s">
        <v>10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54" t="s">
        <v>11</v>
      </c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6"/>
      <c r="AR1" s="13"/>
      <c r="AS1" s="14"/>
    </row>
    <row r="2" spans="1:45" x14ac:dyDescent="0.2">
      <c r="A2" s="27"/>
      <c r="U2" s="2"/>
      <c r="V2" s="6"/>
      <c r="AP2" s="34"/>
      <c r="AQ2" s="4"/>
      <c r="AR2" s="15"/>
      <c r="AS2" s="16"/>
    </row>
    <row r="3" spans="1:45" x14ac:dyDescent="0.2">
      <c r="A3" s="1"/>
      <c r="U3" s="2"/>
      <c r="V3" s="6"/>
      <c r="AP3" s="34"/>
      <c r="AQ3" s="4"/>
      <c r="AR3" s="15"/>
      <c r="AS3" s="16"/>
    </row>
    <row r="4" spans="1:45" x14ac:dyDescent="0.2">
      <c r="A4" s="1"/>
      <c r="B4" s="3"/>
      <c r="U4" s="2"/>
      <c r="V4" s="6"/>
      <c r="AP4" s="34"/>
      <c r="AQ4" s="4"/>
      <c r="AR4" s="15"/>
      <c r="AS4" s="16"/>
    </row>
    <row r="5" spans="1:45" x14ac:dyDescent="0.2">
      <c r="A5" s="5"/>
      <c r="B5" s="51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2"/>
      <c r="P5" s="22"/>
      <c r="Q5" s="51" t="s">
        <v>1</v>
      </c>
      <c r="R5" s="52"/>
      <c r="S5" s="52"/>
      <c r="T5" s="53"/>
      <c r="U5" s="4"/>
      <c r="V5" s="6" t="s">
        <v>13</v>
      </c>
      <c r="W5" s="51" t="s">
        <v>0</v>
      </c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1" t="s">
        <v>1</v>
      </c>
      <c r="AM5" s="52"/>
      <c r="AN5" s="52"/>
      <c r="AO5" s="53"/>
      <c r="AP5" s="35"/>
      <c r="AQ5" s="6" t="s">
        <v>14</v>
      </c>
      <c r="AR5" s="15" t="s">
        <v>15</v>
      </c>
      <c r="AS5" s="16"/>
    </row>
    <row r="6" spans="1:45" x14ac:dyDescent="0.2">
      <c r="A6" s="5"/>
      <c r="B6" s="51" t="s">
        <v>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2"/>
      <c r="P6" s="22"/>
      <c r="Q6" s="51" t="s">
        <v>3</v>
      </c>
      <c r="R6" s="52"/>
      <c r="S6" s="52"/>
      <c r="T6" s="53"/>
      <c r="U6" s="6" t="s">
        <v>4</v>
      </c>
      <c r="V6" s="6" t="s">
        <v>5</v>
      </c>
      <c r="W6" s="51" t="s">
        <v>2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1" t="s">
        <v>3</v>
      </c>
      <c r="AM6" s="52"/>
      <c r="AN6" s="52"/>
      <c r="AO6" s="53"/>
      <c r="AP6" s="36" t="s">
        <v>4</v>
      </c>
      <c r="AQ6" s="6" t="s">
        <v>5</v>
      </c>
      <c r="AR6" s="15" t="s">
        <v>5</v>
      </c>
      <c r="AS6" s="16"/>
    </row>
    <row r="7" spans="1:45" x14ac:dyDescent="0.2">
      <c r="A7" s="7" t="s">
        <v>6</v>
      </c>
      <c r="B7" s="40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0">
        <v>5</v>
      </c>
      <c r="R7" s="41">
        <v>8</v>
      </c>
      <c r="S7" s="41">
        <v>11</v>
      </c>
      <c r="T7" s="32" t="s">
        <v>7</v>
      </c>
      <c r="U7" s="8" t="s">
        <v>8</v>
      </c>
      <c r="V7" s="8" t="s">
        <v>8</v>
      </c>
      <c r="W7" s="40">
        <v>1</v>
      </c>
      <c r="X7" s="41">
        <v>2</v>
      </c>
      <c r="Y7" s="41">
        <v>3</v>
      </c>
      <c r="Z7" s="41">
        <v>4</v>
      </c>
      <c r="AA7" s="41">
        <v>5</v>
      </c>
      <c r="AB7" s="41">
        <v>6</v>
      </c>
      <c r="AC7" s="41">
        <v>7</v>
      </c>
      <c r="AD7" s="41">
        <v>8</v>
      </c>
      <c r="AE7" s="41">
        <v>9</v>
      </c>
      <c r="AF7" s="41">
        <v>10</v>
      </c>
      <c r="AG7" s="41">
        <v>11</v>
      </c>
      <c r="AH7" s="41">
        <v>12</v>
      </c>
      <c r="AI7" s="41">
        <v>13</v>
      </c>
      <c r="AJ7" s="41">
        <v>14</v>
      </c>
      <c r="AK7" s="41">
        <v>15</v>
      </c>
      <c r="AL7" s="40">
        <v>5</v>
      </c>
      <c r="AM7" s="41">
        <v>8</v>
      </c>
      <c r="AN7" s="41">
        <v>11</v>
      </c>
      <c r="AO7" s="7" t="s">
        <v>7</v>
      </c>
      <c r="AP7" s="37" t="s">
        <v>8</v>
      </c>
      <c r="AQ7" s="8" t="s">
        <v>8</v>
      </c>
      <c r="AR7" s="17" t="s">
        <v>8</v>
      </c>
      <c r="AS7" s="18" t="s">
        <v>16</v>
      </c>
    </row>
    <row r="8" spans="1:45" x14ac:dyDescent="0.2">
      <c r="A8" s="25" t="s">
        <v>41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33"/>
      <c r="U8" s="10">
        <v>169.82</v>
      </c>
      <c r="V8" s="19">
        <f>U8+(SUM(B8:P8)*5)+Q8+R8+S8+T8</f>
        <v>169.82</v>
      </c>
      <c r="W8" s="9"/>
      <c r="X8" s="9"/>
      <c r="Y8" s="9">
        <v>1</v>
      </c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38">
        <v>172.91</v>
      </c>
      <c r="AQ8" s="19">
        <f>AP8+(SUM(W8:AK8)*5)+AL8+AM8+AN8+AO8</f>
        <v>177.91</v>
      </c>
      <c r="AR8" s="10">
        <f>SUM(AQ8,V8)</f>
        <v>347.73</v>
      </c>
      <c r="AS8" s="20">
        <v>1</v>
      </c>
    </row>
    <row r="9" spans="1:45" x14ac:dyDescent="0.2">
      <c r="A9" s="25" t="s">
        <v>24</v>
      </c>
      <c r="B9" s="9"/>
      <c r="C9" s="9"/>
      <c r="D9" s="9"/>
      <c r="E9" s="9">
        <v>1</v>
      </c>
      <c r="F9" s="9"/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33"/>
      <c r="U9" s="10">
        <v>179.74</v>
      </c>
      <c r="V9" s="19">
        <f>U9+(SUM(B9:P9)*5)+Q9+R9+S9+T9</f>
        <v>189.74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38">
        <v>168.62</v>
      </c>
      <c r="AQ9" s="19">
        <f>AP9+(SUM(W9:AK9)*5)+AL9+AM9+AN9+AO9</f>
        <v>168.62</v>
      </c>
      <c r="AR9" s="10">
        <f>SUM(AQ9,V9)</f>
        <v>358.36</v>
      </c>
      <c r="AS9" s="20">
        <v>2</v>
      </c>
    </row>
    <row r="10" spans="1:45" x14ac:dyDescent="0.2">
      <c r="A10" s="25" t="s">
        <v>42</v>
      </c>
      <c r="B10" s="9"/>
      <c r="C10" s="9"/>
      <c r="D10" s="9"/>
      <c r="E10" s="9">
        <v>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33"/>
      <c r="U10" s="10">
        <v>223.91</v>
      </c>
      <c r="V10" s="19">
        <f>U10+(SUM(B10:P10)*5)+Q10+R10+S10+T10</f>
        <v>228.91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38">
        <v>203.9</v>
      </c>
      <c r="AQ10" s="19">
        <f>AP10+(SUM(W10:AK10)*5)+AL10+AM10+AN10+AO10</f>
        <v>203.9</v>
      </c>
      <c r="AR10" s="10">
        <f>SUM(AQ10,V10)</f>
        <v>432.81</v>
      </c>
      <c r="AS10" s="20">
        <v>3</v>
      </c>
    </row>
    <row r="11" spans="1:45" x14ac:dyDescent="0.2">
      <c r="A11" s="2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33"/>
      <c r="U11" s="10"/>
      <c r="V11" s="19">
        <f t="shared" ref="V11:V16" si="0">U11+(SUM(B11:P11)*5)+Q11+R11+S11+T11</f>
        <v>0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38"/>
      <c r="AQ11" s="19">
        <f t="shared" ref="AQ11:AQ16" si="1">AP11+(SUM(W11:AK11)*5)+AL11+AM11+AN11+AO11</f>
        <v>0</v>
      </c>
      <c r="AR11" s="10">
        <f t="shared" ref="AR11:AR16" si="2">SUM(AQ11,V11)</f>
        <v>0</v>
      </c>
      <c r="AS11" s="20">
        <v>4</v>
      </c>
    </row>
    <row r="12" spans="1:45" x14ac:dyDescent="0.2">
      <c r="A12" s="2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33"/>
      <c r="U12" s="10"/>
      <c r="V12" s="19">
        <f t="shared" si="0"/>
        <v>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38"/>
      <c r="AQ12" s="19">
        <f t="shared" si="1"/>
        <v>0</v>
      </c>
      <c r="AR12" s="10">
        <f t="shared" si="2"/>
        <v>0</v>
      </c>
      <c r="AS12" s="20">
        <v>5</v>
      </c>
    </row>
    <row r="13" spans="1:45" x14ac:dyDescent="0.2">
      <c r="A13" s="2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33"/>
      <c r="U13" s="10"/>
      <c r="V13" s="19">
        <f t="shared" si="0"/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38"/>
      <c r="AQ13" s="19">
        <f t="shared" si="1"/>
        <v>0</v>
      </c>
      <c r="AR13" s="10">
        <f t="shared" si="2"/>
        <v>0</v>
      </c>
      <c r="AS13" s="20">
        <v>6</v>
      </c>
    </row>
    <row r="14" spans="1:45" x14ac:dyDescent="0.2">
      <c r="A14" s="2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33"/>
      <c r="U14" s="10"/>
      <c r="V14" s="19">
        <f t="shared" si="0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38"/>
      <c r="AQ14" s="19">
        <f t="shared" si="1"/>
        <v>0</v>
      </c>
      <c r="AR14" s="10">
        <f t="shared" si="2"/>
        <v>0</v>
      </c>
      <c r="AS14" s="20">
        <v>7</v>
      </c>
    </row>
    <row r="15" spans="1:45" x14ac:dyDescent="0.2">
      <c r="A15" s="2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33"/>
      <c r="U15" s="10"/>
      <c r="V15" s="19">
        <f t="shared" si="0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38"/>
      <c r="AQ15" s="19">
        <f t="shared" si="1"/>
        <v>0</v>
      </c>
      <c r="AR15" s="10">
        <f t="shared" si="2"/>
        <v>0</v>
      </c>
      <c r="AS15" s="20">
        <v>8</v>
      </c>
    </row>
    <row r="16" spans="1:45" x14ac:dyDescent="0.2">
      <c r="A16" s="2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33"/>
      <c r="U16" s="10"/>
      <c r="V16" s="19">
        <f t="shared" si="0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38"/>
      <c r="AQ16" s="19">
        <f t="shared" si="1"/>
        <v>0</v>
      </c>
      <c r="AR16" s="10">
        <f t="shared" si="2"/>
        <v>0</v>
      </c>
      <c r="AS16" s="20">
        <v>9</v>
      </c>
    </row>
    <row r="17" spans="1:45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2"/>
      <c r="U17" s="12"/>
      <c r="V17" s="12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39"/>
      <c r="AQ17" s="12"/>
      <c r="AR17" s="12"/>
      <c r="AS17" s="21"/>
    </row>
    <row r="18" spans="1:45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22"/>
      <c r="U18" s="12"/>
      <c r="V18" s="12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39"/>
      <c r="AQ18" s="12"/>
      <c r="AR18" s="12"/>
      <c r="AS18" s="21" t="s">
        <v>21</v>
      </c>
    </row>
    <row r="19" spans="1:4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2"/>
      <c r="U19" s="12"/>
      <c r="V19" s="12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39"/>
      <c r="AQ19" s="12"/>
      <c r="AR19" s="12"/>
      <c r="AS19" s="21"/>
    </row>
    <row r="20" spans="1:4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2"/>
      <c r="U20" s="12"/>
      <c r="V20" s="12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39"/>
      <c r="AQ20" s="12"/>
      <c r="AR20" s="12"/>
      <c r="AS20" s="21"/>
    </row>
    <row r="21" spans="1:45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22"/>
      <c r="U21" s="12"/>
      <c r="V21" s="12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39"/>
      <c r="AQ21" s="12"/>
      <c r="AR21" s="12"/>
      <c r="AS21" s="21"/>
    </row>
    <row r="22" spans="1:4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22"/>
      <c r="U22" s="12"/>
      <c r="V22" s="12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39"/>
      <c r="AQ22" s="12"/>
      <c r="AR22" s="12"/>
      <c r="AS22" s="21"/>
    </row>
    <row r="23" spans="1:4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22"/>
      <c r="U23" s="12"/>
      <c r="V23" s="12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39"/>
      <c r="AQ23" s="12"/>
      <c r="AR23" s="12"/>
      <c r="AS23" s="21"/>
    </row>
    <row r="24" spans="1:4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22"/>
      <c r="U24" s="12"/>
      <c r="V24" s="12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39"/>
      <c r="AQ24" s="12"/>
      <c r="AR24" s="12"/>
      <c r="AS24" s="21"/>
    </row>
    <row r="25" spans="1:4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2"/>
      <c r="U25" s="12"/>
      <c r="V25" s="12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39"/>
      <c r="AQ25" s="12"/>
      <c r="AR25" s="12"/>
      <c r="AS25" s="21"/>
    </row>
    <row r="26" spans="1:45" x14ac:dyDescent="0.2">
      <c r="A26" s="11"/>
      <c r="B26" s="11"/>
      <c r="C26" s="11"/>
      <c r="D26" s="11"/>
      <c r="E26" s="11"/>
      <c r="F26" s="2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2"/>
      <c r="U26" s="12"/>
      <c r="V26" s="1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11"/>
      <c r="AJ26" s="11"/>
      <c r="AK26" s="11"/>
      <c r="AL26" s="22"/>
      <c r="AM26" s="22"/>
      <c r="AN26" s="22"/>
      <c r="AO26" s="22"/>
      <c r="AP26" s="39"/>
      <c r="AQ26" s="12"/>
      <c r="AR26" s="12"/>
      <c r="AS26" s="21"/>
    </row>
    <row r="27" spans="1:4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22"/>
      <c r="U27" s="12"/>
      <c r="V27" s="12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39"/>
      <c r="AQ27" s="12"/>
      <c r="AR27" s="12"/>
      <c r="AS27" s="21"/>
    </row>
    <row r="28" spans="1:4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22"/>
      <c r="U28" s="12"/>
      <c r="V28" s="12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39"/>
      <c r="AQ28" s="12"/>
      <c r="AR28" s="12"/>
      <c r="AS28" s="21"/>
    </row>
    <row r="29" spans="1:45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22"/>
      <c r="U29" s="12"/>
      <c r="V29" s="12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39"/>
      <c r="AQ29" s="12"/>
      <c r="AR29" s="12"/>
      <c r="AS29" s="21"/>
    </row>
    <row r="30" spans="1:45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22"/>
      <c r="U30" s="12"/>
      <c r="V30" s="12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39"/>
      <c r="AQ30" s="12"/>
      <c r="AR30" s="12"/>
      <c r="AS30" s="21"/>
    </row>
    <row r="31" spans="1:4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22"/>
      <c r="U31" s="12"/>
      <c r="V31" s="12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39"/>
      <c r="AQ31" s="12"/>
      <c r="AR31" s="12"/>
      <c r="AS31" s="21"/>
    </row>
    <row r="32" spans="1:45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22"/>
      <c r="U32" s="12"/>
      <c r="V32" s="12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39"/>
      <c r="AQ32" s="12"/>
      <c r="AR32" s="12"/>
      <c r="AS32" s="21"/>
    </row>
    <row r="33" spans="1:45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22"/>
      <c r="U33" s="12"/>
      <c r="V33" s="12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39"/>
      <c r="AQ33" s="12"/>
      <c r="AR33" s="12"/>
      <c r="AS33" s="21"/>
    </row>
    <row r="34" spans="1:4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22"/>
      <c r="U34" s="12"/>
      <c r="V34" s="12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39"/>
      <c r="AQ34" s="12"/>
      <c r="AR34" s="12"/>
      <c r="AS34" s="21"/>
    </row>
    <row r="35" spans="1:45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22"/>
      <c r="U35" s="12"/>
      <c r="V35" s="12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39"/>
      <c r="AQ35" s="12"/>
      <c r="AR35" s="12"/>
      <c r="AS35" s="21"/>
    </row>
    <row r="36" spans="1:45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22"/>
      <c r="U36" s="12"/>
      <c r="V36" s="12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39"/>
      <c r="AQ36" s="12"/>
      <c r="AR36" s="12"/>
      <c r="AS36" s="21"/>
    </row>
    <row r="37" spans="1:45" x14ac:dyDescent="0.2">
      <c r="A37" s="1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12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22"/>
      <c r="AJ37" s="22"/>
      <c r="AK37" s="22"/>
      <c r="AL37" s="11"/>
      <c r="AM37" s="11"/>
      <c r="AN37" s="11"/>
      <c r="AO37" s="11"/>
      <c r="AP37" s="39"/>
      <c r="AQ37" s="12"/>
      <c r="AR37" s="12"/>
      <c r="AS37" s="21"/>
    </row>
    <row r="38" spans="1:45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22"/>
      <c r="U38" s="12"/>
      <c r="V38" s="12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39"/>
      <c r="AQ38" s="12"/>
      <c r="AR38" s="12"/>
      <c r="AS38" s="21"/>
    </row>
    <row r="39" spans="1:4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22"/>
      <c r="U39" s="12"/>
      <c r="V39" s="12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39"/>
      <c r="AQ39" s="12"/>
      <c r="AR39" s="12"/>
      <c r="AS39" s="21"/>
    </row>
    <row r="40" spans="1:4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22"/>
      <c r="U40" s="12"/>
      <c r="V40" s="12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39"/>
      <c r="AQ40" s="12"/>
      <c r="AR40" s="12"/>
      <c r="AS40" s="21"/>
    </row>
  </sheetData>
  <sortState xmlns:xlrd2="http://schemas.microsoft.com/office/spreadsheetml/2017/richdata2" ref="B8:AR10">
    <sortCondition ref="AR8:AR10"/>
  </sortState>
  <mergeCells count="10">
    <mergeCell ref="B6:N6"/>
    <mergeCell ref="Q6:T6"/>
    <mergeCell ref="W6:AK6"/>
    <mergeCell ref="AL6:AO6"/>
    <mergeCell ref="B1:V1"/>
    <mergeCell ref="W1:AQ1"/>
    <mergeCell ref="B5:N5"/>
    <mergeCell ref="Q5:T5"/>
    <mergeCell ref="W5:AK5"/>
    <mergeCell ref="AL5:AO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28"/>
  <sheetViews>
    <sheetView zoomScale="130" zoomScaleNormal="130" workbookViewId="0">
      <selection activeCell="A19" sqref="A19"/>
    </sheetView>
  </sheetViews>
  <sheetFormatPr baseColWidth="10" defaultColWidth="8.83203125" defaultRowHeight="15" x14ac:dyDescent="0.2"/>
  <cols>
    <col min="1" max="1" width="12" customWidth="1"/>
    <col min="2" max="10" width="1.83203125" bestFit="1" customWidth="1"/>
    <col min="11" max="11" width="2.6640625" customWidth="1"/>
    <col min="12" max="17" width="2.5" customWidth="1"/>
    <col min="18" max="18" width="2.83203125" customWidth="1"/>
    <col min="19" max="19" width="3" customWidth="1"/>
    <col min="20" max="20" width="3.6640625" customWidth="1"/>
    <col min="21" max="22" width="5.5" customWidth="1"/>
    <col min="23" max="24" width="1.83203125" customWidth="1"/>
    <col min="25" max="31" width="1.83203125" bestFit="1" customWidth="1"/>
    <col min="32" max="37" width="2.5" customWidth="1"/>
    <col min="38" max="39" width="3" customWidth="1"/>
    <col min="40" max="40" width="3.5" customWidth="1"/>
    <col min="41" max="41" width="2.1640625" customWidth="1"/>
    <col min="42" max="44" width="5.6640625" customWidth="1"/>
    <col min="45" max="45" width="3.6640625" customWidth="1"/>
  </cols>
  <sheetData>
    <row r="1" spans="1:45" x14ac:dyDescent="0.2">
      <c r="A1" s="29" t="s">
        <v>18</v>
      </c>
      <c r="B1" s="54" t="s">
        <v>10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54" t="s">
        <v>11</v>
      </c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6"/>
      <c r="AR1" s="13"/>
      <c r="AS1" s="14"/>
    </row>
    <row r="2" spans="1:45" x14ac:dyDescent="0.2">
      <c r="A2" s="30" t="s">
        <v>19</v>
      </c>
      <c r="U2" s="2"/>
      <c r="V2" s="6"/>
      <c r="AP2" s="2"/>
      <c r="AQ2" s="4"/>
      <c r="AR2" s="15"/>
      <c r="AS2" s="16"/>
    </row>
    <row r="3" spans="1:45" x14ac:dyDescent="0.2">
      <c r="A3" s="1"/>
      <c r="U3" s="2"/>
      <c r="V3" s="6"/>
      <c r="AP3" s="2"/>
      <c r="AQ3" s="4"/>
      <c r="AR3" s="15"/>
      <c r="AS3" s="16"/>
    </row>
    <row r="4" spans="1:45" x14ac:dyDescent="0.2">
      <c r="A4" s="1"/>
      <c r="B4" s="3"/>
      <c r="T4" s="1"/>
      <c r="U4" s="4"/>
      <c r="V4" s="6"/>
      <c r="AP4" s="2"/>
      <c r="AQ4" s="4"/>
      <c r="AR4" s="15"/>
      <c r="AS4" s="16"/>
    </row>
    <row r="5" spans="1:45" x14ac:dyDescent="0.2">
      <c r="A5" s="5"/>
      <c r="B5" s="51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2"/>
      <c r="P5" s="22"/>
      <c r="Q5" s="51" t="s">
        <v>1</v>
      </c>
      <c r="R5" s="52"/>
      <c r="S5" s="52"/>
      <c r="T5" s="53"/>
      <c r="U5" s="4"/>
      <c r="V5" s="6" t="s">
        <v>13</v>
      </c>
      <c r="W5" s="51" t="s">
        <v>0</v>
      </c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22"/>
      <c r="AK5" s="22"/>
      <c r="AL5" s="51" t="s">
        <v>1</v>
      </c>
      <c r="AM5" s="52"/>
      <c r="AN5" s="52"/>
      <c r="AO5" s="53"/>
      <c r="AP5" s="4"/>
      <c r="AQ5" s="6" t="s">
        <v>14</v>
      </c>
      <c r="AR5" s="15" t="s">
        <v>15</v>
      </c>
      <c r="AS5" s="16"/>
    </row>
    <row r="6" spans="1:45" x14ac:dyDescent="0.2">
      <c r="A6" s="5"/>
      <c r="B6" s="51" t="s">
        <v>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2"/>
      <c r="P6" s="22"/>
      <c r="Q6" s="51" t="s">
        <v>3</v>
      </c>
      <c r="R6" s="52"/>
      <c r="S6" s="52"/>
      <c r="T6" s="53"/>
      <c r="U6" s="6" t="s">
        <v>4</v>
      </c>
      <c r="V6" s="6" t="s">
        <v>5</v>
      </c>
      <c r="W6" s="51" t="s">
        <v>2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22"/>
      <c r="AK6" s="22"/>
      <c r="AL6" s="51" t="s">
        <v>3</v>
      </c>
      <c r="AM6" s="52"/>
      <c r="AN6" s="52"/>
      <c r="AO6" s="53"/>
      <c r="AP6" s="6" t="s">
        <v>4</v>
      </c>
      <c r="AQ6" s="6" t="s">
        <v>5</v>
      </c>
      <c r="AR6" s="15" t="s">
        <v>5</v>
      </c>
      <c r="AS6" s="16"/>
    </row>
    <row r="7" spans="1:45" x14ac:dyDescent="0.2">
      <c r="A7" s="7" t="s">
        <v>6</v>
      </c>
      <c r="B7" s="40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0">
        <v>5</v>
      </c>
      <c r="R7" s="41">
        <v>8</v>
      </c>
      <c r="S7" s="41">
        <v>11</v>
      </c>
      <c r="T7" s="7" t="s">
        <v>7</v>
      </c>
      <c r="U7" s="8" t="s">
        <v>8</v>
      </c>
      <c r="V7" s="8" t="s">
        <v>8</v>
      </c>
      <c r="W7" s="40">
        <v>1</v>
      </c>
      <c r="X7" s="41">
        <v>2</v>
      </c>
      <c r="Y7" s="41">
        <v>3</v>
      </c>
      <c r="Z7" s="41">
        <v>4</v>
      </c>
      <c r="AA7" s="41">
        <v>5</v>
      </c>
      <c r="AB7" s="41">
        <v>6</v>
      </c>
      <c r="AC7" s="41">
        <v>7</v>
      </c>
      <c r="AD7" s="41">
        <v>8</v>
      </c>
      <c r="AE7" s="41">
        <v>9</v>
      </c>
      <c r="AF7" s="41">
        <v>10</v>
      </c>
      <c r="AG7" s="41">
        <v>11</v>
      </c>
      <c r="AH7" s="41">
        <v>12</v>
      </c>
      <c r="AI7" s="41">
        <v>13</v>
      </c>
      <c r="AJ7" s="41">
        <v>14</v>
      </c>
      <c r="AK7" s="41">
        <v>15</v>
      </c>
      <c r="AL7" s="40">
        <v>5</v>
      </c>
      <c r="AM7" s="41">
        <v>8</v>
      </c>
      <c r="AN7" s="41">
        <v>11</v>
      </c>
      <c r="AO7" s="7" t="s">
        <v>7</v>
      </c>
      <c r="AP7" s="8" t="s">
        <v>8</v>
      </c>
      <c r="AQ7" s="8" t="s">
        <v>8</v>
      </c>
      <c r="AR7" s="17" t="s">
        <v>8</v>
      </c>
      <c r="AS7" s="18" t="s">
        <v>16</v>
      </c>
    </row>
    <row r="8" spans="1:45" x14ac:dyDescent="0.2">
      <c r="A8" s="45" t="s">
        <v>22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>
        <v>1</v>
      </c>
      <c r="N8" s="46"/>
      <c r="O8" s="46"/>
      <c r="P8" s="46"/>
      <c r="Q8" s="46"/>
      <c r="R8" s="46"/>
      <c r="S8" s="46"/>
      <c r="T8" s="46"/>
      <c r="U8" s="47">
        <v>160.1</v>
      </c>
      <c r="V8" s="19">
        <f>U8+(SUM(B8:P8)*5)+Q8+R8+S8+T8</f>
        <v>165.1</v>
      </c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7">
        <v>146.76</v>
      </c>
      <c r="AQ8" s="19">
        <f t="shared" ref="AQ8:AQ13" si="0">AP8+(SUM(W8:AK8)*5)+AL8+AM8+AN8+AO8</f>
        <v>146.76</v>
      </c>
      <c r="AR8" s="47">
        <f t="shared" ref="AR8:AR13" si="1">SUM(AQ8,V8)</f>
        <v>311.86</v>
      </c>
      <c r="AS8" s="48">
        <v>1</v>
      </c>
    </row>
    <row r="9" spans="1:45" x14ac:dyDescent="0.2">
      <c r="A9" s="25" t="s">
        <v>27</v>
      </c>
      <c r="B9" s="9"/>
      <c r="C9" s="9">
        <v>1</v>
      </c>
      <c r="D9" s="9"/>
      <c r="E9" s="9"/>
      <c r="F9" s="9"/>
      <c r="G9" s="9">
        <v>1</v>
      </c>
      <c r="H9" s="9"/>
      <c r="I9" s="9"/>
      <c r="J9" s="9">
        <v>1</v>
      </c>
      <c r="K9" s="9"/>
      <c r="L9" s="9"/>
      <c r="M9" s="9"/>
      <c r="N9" s="9"/>
      <c r="O9" s="9"/>
      <c r="P9" s="9"/>
      <c r="Q9" s="9"/>
      <c r="R9" s="9"/>
      <c r="S9" s="9"/>
      <c r="T9" s="9"/>
      <c r="U9" s="10">
        <v>159.36000000000001</v>
      </c>
      <c r="V9" s="19">
        <f>U9+(SUM(B9:P9)*5)+Q9+R9+S9+T9</f>
        <v>174.36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10">
        <v>140.87</v>
      </c>
      <c r="AQ9" s="19">
        <f t="shared" si="0"/>
        <v>140.87</v>
      </c>
      <c r="AR9" s="10">
        <f t="shared" si="1"/>
        <v>315.23</v>
      </c>
      <c r="AS9" s="48">
        <v>2</v>
      </c>
    </row>
    <row r="10" spans="1:45" x14ac:dyDescent="0.2">
      <c r="A10" s="45" t="s">
        <v>26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>
        <v>1</v>
      </c>
      <c r="M10" s="46"/>
      <c r="N10" s="46"/>
      <c r="O10" s="46">
        <v>1</v>
      </c>
      <c r="P10" s="46"/>
      <c r="Q10" s="46"/>
      <c r="R10" s="46"/>
      <c r="S10" s="46"/>
      <c r="T10" s="46"/>
      <c r="U10" s="47">
        <v>155.72</v>
      </c>
      <c r="V10" s="19">
        <f>U10+(SUM(B10:P10)*5)+Q10+R10+S10+T10</f>
        <v>165.72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>
        <v>1</v>
      </c>
      <c r="AK10" s="46"/>
      <c r="AL10" s="46"/>
      <c r="AM10" s="46"/>
      <c r="AN10" s="46"/>
      <c r="AO10" s="46"/>
      <c r="AP10" s="47">
        <v>149.25</v>
      </c>
      <c r="AQ10" s="19">
        <f t="shared" si="0"/>
        <v>154.25</v>
      </c>
      <c r="AR10" s="47">
        <f t="shared" si="1"/>
        <v>319.97000000000003</v>
      </c>
      <c r="AS10" s="48">
        <v>3</v>
      </c>
    </row>
    <row r="11" spans="1:45" x14ac:dyDescent="0.2">
      <c r="A11" s="45" t="s">
        <v>32</v>
      </c>
      <c r="B11" s="46"/>
      <c r="C11" s="46"/>
      <c r="D11" s="46"/>
      <c r="E11" s="46"/>
      <c r="F11" s="46">
        <v>1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>
        <v>192.11</v>
      </c>
      <c r="V11" s="19">
        <f>U11+(SUM(B11:P11)*5)+Q11+R11+S11+T11</f>
        <v>197.11</v>
      </c>
      <c r="W11" s="46">
        <v>1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>
        <v>181.54</v>
      </c>
      <c r="AQ11" s="19">
        <f t="shared" si="0"/>
        <v>186.54</v>
      </c>
      <c r="AR11" s="47">
        <f t="shared" si="1"/>
        <v>383.65</v>
      </c>
      <c r="AS11" s="48">
        <v>4</v>
      </c>
    </row>
    <row r="12" spans="1:45" x14ac:dyDescent="0.2">
      <c r="A12" s="45" t="s">
        <v>33</v>
      </c>
      <c r="B12" s="46">
        <v>1</v>
      </c>
      <c r="C12" s="46"/>
      <c r="D12" s="46"/>
      <c r="E12" s="46"/>
      <c r="F12" s="46"/>
      <c r="G12" s="46"/>
      <c r="H12" s="46"/>
      <c r="I12" s="46"/>
      <c r="J12" s="46">
        <v>1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>
        <v>242.94</v>
      </c>
      <c r="V12" s="19">
        <f>U12+(SUM(B12:P12)*5)+Q12+R12+S12+T12</f>
        <v>252.94</v>
      </c>
      <c r="W12" s="46"/>
      <c r="X12" s="46"/>
      <c r="Y12" s="46"/>
      <c r="Z12" s="46"/>
      <c r="AA12" s="46">
        <v>1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7">
        <v>224.96</v>
      </c>
      <c r="AQ12" s="19">
        <f t="shared" si="0"/>
        <v>229.96</v>
      </c>
      <c r="AR12" s="47">
        <f t="shared" si="1"/>
        <v>482.9</v>
      </c>
      <c r="AS12" s="20">
        <v>5</v>
      </c>
    </row>
    <row r="13" spans="1:45" x14ac:dyDescent="0.2">
      <c r="A13" s="2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1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  <c r="AQ13" s="19">
        <f t="shared" si="0"/>
        <v>0</v>
      </c>
      <c r="AR13" s="10">
        <f t="shared" si="1"/>
        <v>0</v>
      </c>
      <c r="AS13" s="20">
        <v>6</v>
      </c>
    </row>
    <row r="14" spans="1:45" x14ac:dyDescent="0.2">
      <c r="A14" s="2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19">
        <f t="shared" ref="V14:V19" si="2">U14+(SUM(B14:P14)*5)+Q14+R14+S14+T14</f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9">
        <f t="shared" ref="AQ14:AQ19" si="3">AP14+(SUM(W14:AK14)*5)+AL14+AM14+AN14+AO14</f>
        <v>0</v>
      </c>
      <c r="AR14" s="10">
        <f t="shared" ref="AR14:AR19" si="4">SUM(AQ14,V14)</f>
        <v>0</v>
      </c>
      <c r="AS14" s="20">
        <v>7</v>
      </c>
    </row>
    <row r="15" spans="1:45" x14ac:dyDescent="0.2">
      <c r="A15" s="2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19">
        <f t="shared" si="2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 t="s">
        <v>47</v>
      </c>
      <c r="AM15" s="9"/>
      <c r="AN15" s="9"/>
      <c r="AO15" s="9"/>
      <c r="AP15" s="10"/>
      <c r="AQ15" s="19" t="e">
        <f t="shared" si="3"/>
        <v>#VALUE!</v>
      </c>
      <c r="AR15" s="10" t="e">
        <f t="shared" si="4"/>
        <v>#VALUE!</v>
      </c>
      <c r="AS15" s="20">
        <v>8</v>
      </c>
    </row>
    <row r="16" spans="1:45" x14ac:dyDescent="0.2">
      <c r="A16" s="2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19">
        <f t="shared" si="2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10"/>
      <c r="AQ16" s="19">
        <f t="shared" si="3"/>
        <v>0</v>
      </c>
      <c r="AR16" s="10">
        <f t="shared" si="4"/>
        <v>0</v>
      </c>
      <c r="AS16" s="20">
        <v>9</v>
      </c>
    </row>
    <row r="17" spans="1:45" x14ac:dyDescent="0.2">
      <c r="A17" s="2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19">
        <f t="shared" si="2"/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10"/>
      <c r="AQ17" s="19">
        <f t="shared" si="3"/>
        <v>0</v>
      </c>
      <c r="AR17" s="10">
        <f t="shared" si="4"/>
        <v>0</v>
      </c>
      <c r="AS17" s="20">
        <v>10</v>
      </c>
    </row>
    <row r="18" spans="1:45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19">
        <f t="shared" si="2"/>
        <v>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10"/>
      <c r="AQ18" s="19">
        <f t="shared" si="3"/>
        <v>0</v>
      </c>
      <c r="AR18" s="10">
        <f t="shared" si="4"/>
        <v>0</v>
      </c>
      <c r="AS18" s="20">
        <v>11</v>
      </c>
    </row>
    <row r="19" spans="1:45" x14ac:dyDescent="0.2">
      <c r="A19" s="2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>
        <v>0</v>
      </c>
      <c r="V19" s="19">
        <f t="shared" si="2"/>
        <v>0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10">
        <v>0</v>
      </c>
      <c r="AQ19" s="19">
        <f t="shared" si="3"/>
        <v>0</v>
      </c>
      <c r="AR19" s="10">
        <f t="shared" si="4"/>
        <v>0</v>
      </c>
      <c r="AS19" s="20">
        <v>12</v>
      </c>
    </row>
    <row r="20" spans="1:4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12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2"/>
      <c r="AQ20" s="12"/>
      <c r="AR20" s="12"/>
      <c r="AS20" s="21"/>
    </row>
    <row r="21" spans="1:45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/>
      <c r="V21" s="12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2"/>
      <c r="AQ21" s="12"/>
      <c r="AR21" s="12"/>
      <c r="AS21" s="21"/>
    </row>
    <row r="22" spans="1:4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2"/>
      <c r="V22" s="12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2"/>
      <c r="AQ22" s="12"/>
      <c r="AR22" s="12"/>
      <c r="AS22" s="21"/>
    </row>
    <row r="23" spans="1:4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2"/>
      <c r="AQ23" s="12"/>
      <c r="AR23" s="12"/>
      <c r="AS23" s="21"/>
    </row>
    <row r="24" spans="1:4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2"/>
      <c r="AQ24" s="12"/>
      <c r="AR24" s="12"/>
      <c r="AS24" s="21"/>
    </row>
    <row r="25" spans="1:45" x14ac:dyDescent="0.2">
      <c r="A25" s="1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12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2"/>
      <c r="AQ25" s="12"/>
      <c r="AR25" s="12"/>
      <c r="AS25" s="21"/>
    </row>
    <row r="26" spans="1:4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  <c r="V26" s="12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2"/>
      <c r="AQ26" s="12"/>
      <c r="AR26" s="12"/>
      <c r="AS26" s="21"/>
    </row>
    <row r="27" spans="1:4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/>
      <c r="V27" s="12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2"/>
      <c r="AQ27" s="12"/>
      <c r="AR27" s="12"/>
      <c r="AS27" s="21"/>
    </row>
    <row r="28" spans="1:4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2"/>
      <c r="V28" s="12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2"/>
      <c r="AQ28" s="12"/>
      <c r="AR28" s="12"/>
      <c r="AS28" s="21"/>
    </row>
  </sheetData>
  <sortState xmlns:xlrd2="http://schemas.microsoft.com/office/spreadsheetml/2017/richdata2" ref="A8:AR13">
    <sortCondition ref="AR8:AR13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S29"/>
  <sheetViews>
    <sheetView zoomScale="136" zoomScaleNormal="95" workbookViewId="0">
      <selection activeCell="AE14" sqref="AE14"/>
    </sheetView>
  </sheetViews>
  <sheetFormatPr baseColWidth="10" defaultColWidth="8.83203125" defaultRowHeight="15" x14ac:dyDescent="0.2"/>
  <cols>
    <col min="1" max="1" width="13.1640625" customWidth="1"/>
    <col min="2" max="10" width="1.83203125" bestFit="1" customWidth="1"/>
    <col min="11" max="13" width="2.6640625" bestFit="1" customWidth="1"/>
    <col min="14" max="15" width="2.5" bestFit="1" customWidth="1"/>
    <col min="16" max="16" width="2.6640625" bestFit="1" customWidth="1"/>
    <col min="17" max="18" width="1.6640625" bestFit="1" customWidth="1"/>
    <col min="19" max="19" width="3.1640625" customWidth="1"/>
    <col min="20" max="20" width="2.83203125" customWidth="1"/>
    <col min="21" max="21" width="5.6640625" customWidth="1"/>
    <col min="22" max="22" width="5.5" customWidth="1"/>
    <col min="23" max="31" width="1.83203125" bestFit="1" customWidth="1"/>
    <col min="32" max="37" width="2.6640625" bestFit="1" customWidth="1"/>
    <col min="38" max="39" width="1.6640625" bestFit="1" customWidth="1"/>
    <col min="40" max="40" width="2.6640625" bestFit="1" customWidth="1"/>
    <col min="41" max="41" width="3" bestFit="1" customWidth="1"/>
    <col min="42" max="44" width="5.6640625" customWidth="1"/>
    <col min="45" max="45" width="3.5" customWidth="1"/>
  </cols>
  <sheetData>
    <row r="1" spans="1:45" x14ac:dyDescent="0.2">
      <c r="A1" s="43" t="s">
        <v>9</v>
      </c>
      <c r="B1" s="55" t="s">
        <v>10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54" t="s">
        <v>11</v>
      </c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6"/>
      <c r="AR1" s="13"/>
      <c r="AS1" s="14"/>
    </row>
    <row r="2" spans="1:45" ht="16" thickBot="1" x14ac:dyDescent="0.25">
      <c r="A2" s="44" t="s">
        <v>29</v>
      </c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22"/>
      <c r="P2" s="22"/>
      <c r="Q2" s="51" t="s">
        <v>1</v>
      </c>
      <c r="R2" s="52"/>
      <c r="S2" s="52"/>
      <c r="T2" s="53"/>
      <c r="U2" s="4"/>
      <c r="V2" s="6" t="s">
        <v>13</v>
      </c>
      <c r="W2" s="51" t="s">
        <v>0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22"/>
      <c r="AK2" s="22"/>
      <c r="AL2" s="51" t="s">
        <v>1</v>
      </c>
      <c r="AM2" s="52"/>
      <c r="AN2" s="52"/>
      <c r="AO2" s="53"/>
      <c r="AP2" s="4"/>
      <c r="AQ2" s="6" t="s">
        <v>14</v>
      </c>
      <c r="AR2" s="15" t="s">
        <v>15</v>
      </c>
      <c r="AS2" s="16"/>
    </row>
    <row r="3" spans="1:45" x14ac:dyDescent="0.2">
      <c r="A3" s="5"/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22"/>
      <c r="P3" s="22"/>
      <c r="Q3" s="51" t="s">
        <v>3</v>
      </c>
      <c r="R3" s="52"/>
      <c r="S3" s="52"/>
      <c r="T3" s="53"/>
      <c r="U3" s="6" t="s">
        <v>4</v>
      </c>
      <c r="V3" s="6" t="s">
        <v>5</v>
      </c>
      <c r="W3" s="51" t="s">
        <v>2</v>
      </c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22"/>
      <c r="AK3" s="22"/>
      <c r="AL3" s="51" t="s">
        <v>3</v>
      </c>
      <c r="AM3" s="52"/>
      <c r="AN3" s="52"/>
      <c r="AO3" s="53"/>
      <c r="AP3" s="6" t="s">
        <v>4</v>
      </c>
      <c r="AQ3" s="6" t="s">
        <v>5</v>
      </c>
      <c r="AR3" s="15" t="s">
        <v>5</v>
      </c>
      <c r="AS3" s="16"/>
    </row>
    <row r="4" spans="1:45" x14ac:dyDescent="0.2">
      <c r="A4" s="7" t="s">
        <v>6</v>
      </c>
      <c r="B4" s="40">
        <v>1</v>
      </c>
      <c r="C4" s="41">
        <v>2</v>
      </c>
      <c r="D4" s="41">
        <v>3</v>
      </c>
      <c r="E4" s="41">
        <v>4</v>
      </c>
      <c r="F4" s="41">
        <v>5</v>
      </c>
      <c r="G4" s="41">
        <v>6</v>
      </c>
      <c r="H4" s="41">
        <v>7</v>
      </c>
      <c r="I4" s="41">
        <v>8</v>
      </c>
      <c r="J4" s="41">
        <v>9</v>
      </c>
      <c r="K4" s="41">
        <v>10</v>
      </c>
      <c r="L4" s="41">
        <v>11</v>
      </c>
      <c r="M4" s="41">
        <v>12</v>
      </c>
      <c r="N4" s="41">
        <v>13</v>
      </c>
      <c r="O4" s="41">
        <v>14</v>
      </c>
      <c r="P4" s="41">
        <v>15</v>
      </c>
      <c r="Q4" s="40">
        <v>5</v>
      </c>
      <c r="R4" s="41">
        <v>8</v>
      </c>
      <c r="S4" s="41">
        <v>11</v>
      </c>
      <c r="T4" s="7" t="s">
        <v>7</v>
      </c>
      <c r="U4" s="8" t="s">
        <v>8</v>
      </c>
      <c r="V4" s="8" t="s">
        <v>8</v>
      </c>
      <c r="W4" s="40">
        <v>1</v>
      </c>
      <c r="X4" s="41">
        <v>2</v>
      </c>
      <c r="Y4" s="41">
        <v>3</v>
      </c>
      <c r="Z4" s="41">
        <v>4</v>
      </c>
      <c r="AA4" s="41">
        <v>5</v>
      </c>
      <c r="AB4" s="41">
        <v>6</v>
      </c>
      <c r="AC4" s="41">
        <v>7</v>
      </c>
      <c r="AD4" s="41">
        <v>8</v>
      </c>
      <c r="AE4" s="41">
        <v>9</v>
      </c>
      <c r="AF4" s="41">
        <v>10</v>
      </c>
      <c r="AG4" s="41">
        <v>11</v>
      </c>
      <c r="AH4" s="41">
        <v>12</v>
      </c>
      <c r="AI4" s="41">
        <v>13</v>
      </c>
      <c r="AJ4" s="41">
        <v>14</v>
      </c>
      <c r="AK4" s="41">
        <v>15</v>
      </c>
      <c r="AL4" s="40">
        <v>5</v>
      </c>
      <c r="AM4" s="41">
        <v>8</v>
      </c>
      <c r="AN4" s="41">
        <v>11</v>
      </c>
      <c r="AO4" s="7" t="s">
        <v>7</v>
      </c>
      <c r="AP4" s="8" t="s">
        <v>8</v>
      </c>
      <c r="AQ4" s="8" t="s">
        <v>8</v>
      </c>
      <c r="AR4" s="17" t="s">
        <v>8</v>
      </c>
      <c r="AS4" s="18" t="s">
        <v>16</v>
      </c>
    </row>
    <row r="5" spans="1:45" x14ac:dyDescent="0.2">
      <c r="A5" s="45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7">
        <v>152.57</v>
      </c>
      <c r="V5" s="19">
        <f t="shared" ref="V5:V10" si="0">U5+(SUM(B5:P5)*5)+Q5+R5+S5+T5</f>
        <v>152.57</v>
      </c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>
        <v>1</v>
      </c>
      <c r="AH5" s="46"/>
      <c r="AI5" s="46"/>
      <c r="AJ5" s="46"/>
      <c r="AK5" s="46"/>
      <c r="AL5" s="46"/>
      <c r="AM5" s="46"/>
      <c r="AN5" s="46"/>
      <c r="AO5" s="46"/>
      <c r="AP5" s="47">
        <v>152.09</v>
      </c>
      <c r="AQ5" s="19">
        <f t="shared" ref="AQ5:AQ10" si="1">AP5+(SUM(W5:AK5)*5)+AL5+AM5+AN5+AO5</f>
        <v>157.09</v>
      </c>
      <c r="AR5" s="47">
        <f t="shared" ref="AR5:AR10" si="2">SUM(AQ5,V5)</f>
        <v>309.65999999999997</v>
      </c>
      <c r="AS5" s="48">
        <v>1</v>
      </c>
    </row>
    <row r="6" spans="1:45" x14ac:dyDescent="0.2">
      <c r="A6" s="45" t="s">
        <v>28</v>
      </c>
      <c r="B6" s="46"/>
      <c r="C6" s="46"/>
      <c r="D6" s="46"/>
      <c r="E6" s="46"/>
      <c r="F6" s="46"/>
      <c r="G6" s="46"/>
      <c r="H6" s="46"/>
      <c r="I6" s="46"/>
      <c r="J6" s="46">
        <v>1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7">
        <v>159.02000000000001</v>
      </c>
      <c r="V6" s="19">
        <f t="shared" si="0"/>
        <v>164.02</v>
      </c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7">
        <v>160.27000000000001</v>
      </c>
      <c r="AQ6" s="19">
        <f t="shared" si="1"/>
        <v>160.27000000000001</v>
      </c>
      <c r="AR6" s="47">
        <f t="shared" si="2"/>
        <v>324.29000000000002</v>
      </c>
      <c r="AS6" s="48">
        <v>2</v>
      </c>
    </row>
    <row r="7" spans="1:45" x14ac:dyDescent="0.2">
      <c r="A7" s="46" t="s">
        <v>20</v>
      </c>
      <c r="B7" s="46"/>
      <c r="C7" s="46"/>
      <c r="D7" s="46"/>
      <c r="E7" s="46"/>
      <c r="F7" s="46"/>
      <c r="G7" s="46"/>
      <c r="H7" s="46"/>
      <c r="I7" s="46"/>
      <c r="J7" s="46">
        <v>1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7">
        <v>167.62</v>
      </c>
      <c r="V7" s="19">
        <f t="shared" si="0"/>
        <v>172.62</v>
      </c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7">
        <v>166.43</v>
      </c>
      <c r="AQ7" s="19">
        <f t="shared" si="1"/>
        <v>166.43</v>
      </c>
      <c r="AR7" s="47">
        <f t="shared" si="2"/>
        <v>339.05</v>
      </c>
      <c r="AS7" s="48">
        <v>3</v>
      </c>
    </row>
    <row r="8" spans="1:45" x14ac:dyDescent="0.2">
      <c r="A8" s="45" t="s">
        <v>25</v>
      </c>
      <c r="B8" s="46"/>
      <c r="C8" s="46"/>
      <c r="D8" s="46"/>
      <c r="E8" s="46"/>
      <c r="F8" s="46"/>
      <c r="G8" s="46">
        <v>1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7">
        <v>178.01</v>
      </c>
      <c r="V8" s="19">
        <f t="shared" si="0"/>
        <v>183.01</v>
      </c>
      <c r="W8" s="46">
        <v>1</v>
      </c>
      <c r="X8" s="46"/>
      <c r="Y8" s="46"/>
      <c r="Z8" s="46"/>
      <c r="AA8" s="46"/>
      <c r="AB8" s="46"/>
      <c r="AC8" s="46"/>
      <c r="AD8" s="46"/>
      <c r="AE8" s="46">
        <v>1</v>
      </c>
      <c r="AF8" s="46">
        <v>1</v>
      </c>
      <c r="AG8" s="46"/>
      <c r="AH8" s="46"/>
      <c r="AI8" s="46"/>
      <c r="AJ8" s="46"/>
      <c r="AK8" s="46"/>
      <c r="AL8" s="46"/>
      <c r="AM8" s="46"/>
      <c r="AN8" s="46"/>
      <c r="AO8" s="46"/>
      <c r="AP8" s="47">
        <v>158.06</v>
      </c>
      <c r="AQ8" s="19">
        <f t="shared" si="1"/>
        <v>173.06</v>
      </c>
      <c r="AR8" s="47">
        <f t="shared" si="2"/>
        <v>356.07</v>
      </c>
      <c r="AS8" s="48">
        <v>4</v>
      </c>
    </row>
    <row r="9" spans="1:45" x14ac:dyDescent="0.2">
      <c r="A9" s="45" t="s">
        <v>30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>
        <v>20</v>
      </c>
      <c r="U9" s="47">
        <v>197.99</v>
      </c>
      <c r="V9" s="19">
        <f t="shared" si="0"/>
        <v>217.99</v>
      </c>
      <c r="W9" s="46"/>
      <c r="X9" s="46"/>
      <c r="Y9" s="46"/>
      <c r="Z9" s="46">
        <v>1</v>
      </c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7">
        <v>191.4</v>
      </c>
      <c r="AQ9" s="19">
        <f t="shared" si="1"/>
        <v>196.4</v>
      </c>
      <c r="AR9" s="47">
        <f t="shared" si="2"/>
        <v>414.39</v>
      </c>
      <c r="AS9" s="48">
        <v>5</v>
      </c>
    </row>
    <row r="10" spans="1:45" x14ac:dyDescent="0.2">
      <c r="A10" s="45" t="s">
        <v>31</v>
      </c>
      <c r="B10" s="46">
        <v>1</v>
      </c>
      <c r="C10" s="46"/>
      <c r="D10" s="46"/>
      <c r="E10" s="46"/>
      <c r="F10" s="46"/>
      <c r="G10" s="46"/>
      <c r="H10" s="46"/>
      <c r="I10" s="46"/>
      <c r="J10" s="46">
        <v>1</v>
      </c>
      <c r="K10" s="46"/>
      <c r="L10" s="46">
        <v>1</v>
      </c>
      <c r="M10" s="46"/>
      <c r="N10" s="46">
        <v>1</v>
      </c>
      <c r="O10" s="46"/>
      <c r="P10" s="46"/>
      <c r="Q10" s="46"/>
      <c r="R10" s="46"/>
      <c r="S10" s="46"/>
      <c r="T10" s="46">
        <v>20</v>
      </c>
      <c r="U10" s="47">
        <v>228.25</v>
      </c>
      <c r="V10" s="19">
        <f t="shared" si="0"/>
        <v>268.25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>
        <v>1</v>
      </c>
      <c r="AH10" s="46"/>
      <c r="AI10" s="46">
        <v>1</v>
      </c>
      <c r="AJ10" s="46"/>
      <c r="AK10" s="46"/>
      <c r="AL10" s="46"/>
      <c r="AM10" s="46"/>
      <c r="AN10" s="46"/>
      <c r="AO10" s="46"/>
      <c r="AP10" s="47">
        <v>188.84</v>
      </c>
      <c r="AQ10" s="19">
        <f t="shared" si="1"/>
        <v>198.84</v>
      </c>
      <c r="AR10" s="47">
        <f t="shared" si="2"/>
        <v>467.09000000000003</v>
      </c>
      <c r="AS10" s="48">
        <v>6</v>
      </c>
    </row>
    <row r="11" spans="1:45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  <c r="V11" s="19">
        <f t="shared" ref="V11:V29" si="3">U11+(SUM(B11:P11)*5)+Q11+R11+S11+T11</f>
        <v>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19">
        <f t="shared" ref="AQ11:AQ29" si="4">AP11+(SUM(W11:AK11)*5)+AL11+AM11+AN11+AO11</f>
        <v>0</v>
      </c>
      <c r="AR11" s="47">
        <f t="shared" ref="AR11:AR29" si="5">SUM(AQ11,V11)</f>
        <v>0</v>
      </c>
      <c r="AS11" s="48">
        <v>7</v>
      </c>
    </row>
    <row r="12" spans="1:45" x14ac:dyDescent="0.2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  <c r="V12" s="19">
        <f t="shared" si="3"/>
        <v>0</v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7"/>
      <c r="AQ12" s="19">
        <f t="shared" si="4"/>
        <v>0</v>
      </c>
      <c r="AR12" s="47">
        <f t="shared" si="5"/>
        <v>0</v>
      </c>
      <c r="AS12" s="48">
        <v>8</v>
      </c>
    </row>
    <row r="13" spans="1:45" x14ac:dyDescent="0.2">
      <c r="A13" s="2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19">
        <f t="shared" si="3"/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  <c r="AQ13" s="19">
        <f t="shared" si="4"/>
        <v>0</v>
      </c>
      <c r="AR13" s="10">
        <f t="shared" si="5"/>
        <v>0</v>
      </c>
      <c r="AS13" s="20">
        <v>9</v>
      </c>
    </row>
    <row r="14" spans="1:45" x14ac:dyDescent="0.2">
      <c r="A14" s="2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19">
        <f t="shared" si="3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9">
        <f t="shared" si="4"/>
        <v>0</v>
      </c>
      <c r="AR14" s="10">
        <f t="shared" si="5"/>
        <v>0</v>
      </c>
      <c r="AS14" s="20">
        <v>10</v>
      </c>
    </row>
    <row r="15" spans="1:45" ht="13.75" customHeight="1" x14ac:dyDescent="0.2">
      <c r="A15" s="2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19">
        <f t="shared" si="3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10"/>
      <c r="AQ15" s="19">
        <f t="shared" si="4"/>
        <v>0</v>
      </c>
      <c r="AR15" s="10">
        <f t="shared" si="5"/>
        <v>0</v>
      </c>
      <c r="AS15" s="20">
        <v>11</v>
      </c>
    </row>
    <row r="16" spans="1:45" x14ac:dyDescent="0.2">
      <c r="A16" s="2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19">
        <f t="shared" si="3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10"/>
      <c r="AQ16" s="19">
        <f t="shared" si="4"/>
        <v>0</v>
      </c>
      <c r="AR16" s="10">
        <f t="shared" si="5"/>
        <v>0</v>
      </c>
      <c r="AS16" s="20">
        <v>12</v>
      </c>
    </row>
    <row r="17" spans="1:45" x14ac:dyDescent="0.2">
      <c r="A17" s="2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19">
        <f t="shared" si="3"/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10"/>
      <c r="AQ17" s="19">
        <f t="shared" si="4"/>
        <v>0</v>
      </c>
      <c r="AR17" s="10">
        <f t="shared" si="5"/>
        <v>0</v>
      </c>
      <c r="AS17" s="20">
        <v>13</v>
      </c>
    </row>
    <row r="18" spans="1:45" x14ac:dyDescent="0.2">
      <c r="A18" s="2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19">
        <f t="shared" si="3"/>
        <v>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33"/>
      <c r="AP18" s="10"/>
      <c r="AQ18" s="19">
        <f t="shared" si="4"/>
        <v>0</v>
      </c>
      <c r="AR18" s="10">
        <f t="shared" si="5"/>
        <v>0</v>
      </c>
      <c r="AS18" s="20">
        <v>14</v>
      </c>
    </row>
    <row r="19" spans="1:45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19">
        <f t="shared" si="3"/>
        <v>0</v>
      </c>
      <c r="W19" s="9"/>
      <c r="X19" s="11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10"/>
      <c r="AQ19" s="19">
        <f t="shared" si="4"/>
        <v>0</v>
      </c>
      <c r="AR19" s="10">
        <f t="shared" si="5"/>
        <v>0</v>
      </c>
      <c r="AS19" s="20">
        <v>15</v>
      </c>
    </row>
    <row r="20" spans="1:45" ht="13.75" customHeight="1" x14ac:dyDescent="0.2">
      <c r="A20" s="2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19">
        <f t="shared" si="3"/>
        <v>0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10"/>
      <c r="AQ20" s="19">
        <f t="shared" si="4"/>
        <v>0</v>
      </c>
      <c r="AR20" s="10">
        <f t="shared" si="5"/>
        <v>0</v>
      </c>
      <c r="AS20" s="20">
        <v>16</v>
      </c>
    </row>
    <row r="21" spans="1:45" x14ac:dyDescent="0.2">
      <c r="A21" s="2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19">
        <f t="shared" si="3"/>
        <v>0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10"/>
      <c r="AQ21" s="19">
        <f t="shared" si="4"/>
        <v>0</v>
      </c>
      <c r="AR21" s="10">
        <f t="shared" si="5"/>
        <v>0</v>
      </c>
      <c r="AS21" s="20">
        <v>17</v>
      </c>
    </row>
    <row r="22" spans="1:45" x14ac:dyDescent="0.2">
      <c r="A22" s="2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19">
        <f t="shared" si="3"/>
        <v>0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10"/>
      <c r="AQ22" s="19">
        <f t="shared" si="4"/>
        <v>0</v>
      </c>
      <c r="AR22" s="10">
        <f t="shared" si="5"/>
        <v>0</v>
      </c>
      <c r="AS22" s="20">
        <v>18</v>
      </c>
    </row>
    <row r="23" spans="1:45" x14ac:dyDescent="0.2">
      <c r="A23" s="2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19">
        <f t="shared" si="3"/>
        <v>0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10"/>
      <c r="AQ23" s="19">
        <f t="shared" si="4"/>
        <v>0</v>
      </c>
      <c r="AR23" s="10">
        <f t="shared" si="5"/>
        <v>0</v>
      </c>
      <c r="AS23" s="20">
        <v>19</v>
      </c>
    </row>
    <row r="24" spans="1:45" x14ac:dyDescent="0.2">
      <c r="A24" s="2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  <c r="V24" s="19">
        <f t="shared" si="3"/>
        <v>0</v>
      </c>
      <c r="W24" s="9"/>
      <c r="X24" s="11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10"/>
      <c r="AQ24" s="19">
        <f t="shared" si="4"/>
        <v>0</v>
      </c>
      <c r="AR24" s="10">
        <f t="shared" si="5"/>
        <v>0</v>
      </c>
      <c r="AS24" s="20">
        <v>20</v>
      </c>
    </row>
    <row r="25" spans="1:4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19">
        <f t="shared" si="3"/>
        <v>0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10"/>
      <c r="AQ25" s="19">
        <f t="shared" si="4"/>
        <v>0</v>
      </c>
      <c r="AR25" s="10">
        <f t="shared" si="5"/>
        <v>0</v>
      </c>
      <c r="AS25" s="20">
        <v>21</v>
      </c>
    </row>
    <row r="26" spans="1:45" x14ac:dyDescent="0.2">
      <c r="A26" s="2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  <c r="V26" s="19">
        <f t="shared" si="3"/>
        <v>0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10"/>
      <c r="AQ26" s="19">
        <f t="shared" si="4"/>
        <v>0</v>
      </c>
      <c r="AR26" s="10">
        <f t="shared" si="5"/>
        <v>0</v>
      </c>
      <c r="AS26" s="20">
        <v>22</v>
      </c>
    </row>
    <row r="27" spans="1:45" x14ac:dyDescent="0.2">
      <c r="A27" s="2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  <c r="V27" s="19">
        <f t="shared" si="3"/>
        <v>0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10"/>
      <c r="AQ27" s="19">
        <f t="shared" si="4"/>
        <v>0</v>
      </c>
      <c r="AR27" s="10">
        <f t="shared" si="5"/>
        <v>0</v>
      </c>
      <c r="AS27" s="20">
        <v>23</v>
      </c>
    </row>
    <row r="28" spans="1:45" x14ac:dyDescent="0.2">
      <c r="A28" s="2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  <c r="V28" s="19">
        <f t="shared" si="3"/>
        <v>0</v>
      </c>
      <c r="W28" s="9"/>
      <c r="X28" s="11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10"/>
      <c r="AQ28" s="19">
        <f t="shared" si="4"/>
        <v>0</v>
      </c>
      <c r="AR28" s="10">
        <f t="shared" si="5"/>
        <v>0</v>
      </c>
      <c r="AS28" s="20">
        <v>24</v>
      </c>
    </row>
    <row r="29" spans="1:45" x14ac:dyDescent="0.2">
      <c r="A29" s="2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  <c r="V29" s="19">
        <f t="shared" si="3"/>
        <v>0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10"/>
      <c r="AQ29" s="19">
        <f t="shared" si="4"/>
        <v>0</v>
      </c>
      <c r="AR29" s="10">
        <f t="shared" si="5"/>
        <v>0</v>
      </c>
      <c r="AS29" s="20">
        <v>25</v>
      </c>
    </row>
  </sheetData>
  <sortState xmlns:xlrd2="http://schemas.microsoft.com/office/spreadsheetml/2017/richdata2" ref="A5:AR10">
    <sortCondition ref="AR5:AR10"/>
  </sortState>
  <mergeCells count="10">
    <mergeCell ref="B3:N3"/>
    <mergeCell ref="Q3:T3"/>
    <mergeCell ref="W3:AI3"/>
    <mergeCell ref="AL3:AO3"/>
    <mergeCell ref="B1:V1"/>
    <mergeCell ref="W1:AQ1"/>
    <mergeCell ref="B2:N2"/>
    <mergeCell ref="Q2:T2"/>
    <mergeCell ref="W2:AI2"/>
    <mergeCell ref="AL2:AO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5"/>
  <sheetViews>
    <sheetView topLeftCell="A3" zoomScale="126" zoomScaleNormal="130" workbookViewId="0">
      <selection activeCell="AD17" sqref="AD17"/>
    </sheetView>
  </sheetViews>
  <sheetFormatPr baseColWidth="10" defaultColWidth="8.83203125" defaultRowHeight="15" x14ac:dyDescent="0.2"/>
  <cols>
    <col min="1" max="1" width="14" customWidth="1"/>
    <col min="2" max="10" width="2" bestFit="1" customWidth="1"/>
    <col min="11" max="16" width="2.5" customWidth="1"/>
    <col min="17" max="18" width="1.5" bestFit="1" customWidth="1"/>
    <col min="19" max="19" width="2.33203125" bestFit="1" customWidth="1"/>
    <col min="20" max="20" width="2.83203125" bestFit="1" customWidth="1"/>
    <col min="21" max="22" width="5.5" customWidth="1"/>
    <col min="23" max="31" width="2" bestFit="1" customWidth="1"/>
    <col min="32" max="32" width="2.83203125" bestFit="1" customWidth="1"/>
    <col min="33" max="34" width="2.5" customWidth="1"/>
    <col min="35" max="35" width="2.33203125" bestFit="1" customWidth="1"/>
    <col min="36" max="37" width="2.5" customWidth="1"/>
    <col min="38" max="39" width="1.5" bestFit="1" customWidth="1"/>
    <col min="40" max="40" width="2.33203125" bestFit="1" customWidth="1"/>
    <col min="41" max="41" width="2.83203125" bestFit="1" customWidth="1"/>
    <col min="42" max="43" width="5.5" customWidth="1"/>
    <col min="44" max="44" width="5.6640625" customWidth="1"/>
    <col min="45" max="45" width="4.6640625" customWidth="1"/>
  </cols>
  <sheetData>
    <row r="1" spans="1:45" x14ac:dyDescent="0.2">
      <c r="A1" s="29" t="s">
        <v>9</v>
      </c>
      <c r="B1" s="54" t="s">
        <v>10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54" t="s">
        <v>11</v>
      </c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6"/>
      <c r="AR1" s="13"/>
      <c r="AS1" s="14"/>
    </row>
    <row r="2" spans="1:45" x14ac:dyDescent="0.2">
      <c r="A2" s="30" t="s">
        <v>12</v>
      </c>
      <c r="U2" s="2"/>
      <c r="V2" s="6"/>
      <c r="AP2" s="2"/>
      <c r="AQ2" s="4"/>
      <c r="AR2" s="15"/>
      <c r="AS2" s="16"/>
    </row>
    <row r="3" spans="1:45" x14ac:dyDescent="0.2">
      <c r="A3" s="24"/>
      <c r="U3" s="2"/>
      <c r="V3" s="6"/>
      <c r="AP3" s="2"/>
      <c r="AQ3" s="4"/>
      <c r="AR3" s="15"/>
      <c r="AS3" s="16"/>
    </row>
    <row r="4" spans="1:45" x14ac:dyDescent="0.2">
      <c r="A4" s="24"/>
      <c r="B4" s="3"/>
      <c r="T4" s="1"/>
      <c r="U4" s="4"/>
      <c r="V4" s="6"/>
      <c r="AP4" s="2"/>
      <c r="AQ4" s="4"/>
      <c r="AR4" s="15"/>
      <c r="AS4" s="16"/>
    </row>
    <row r="5" spans="1:45" x14ac:dyDescent="0.2">
      <c r="A5" s="5"/>
      <c r="B5" s="51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2"/>
      <c r="P5" s="22"/>
      <c r="Q5" s="51" t="s">
        <v>1</v>
      </c>
      <c r="R5" s="52"/>
      <c r="S5" s="52"/>
      <c r="T5" s="53"/>
      <c r="U5" s="4"/>
      <c r="V5" s="6" t="s">
        <v>13</v>
      </c>
      <c r="W5" s="51" t="s">
        <v>0</v>
      </c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22"/>
      <c r="AK5" s="22"/>
      <c r="AL5" s="51" t="s">
        <v>1</v>
      </c>
      <c r="AM5" s="52"/>
      <c r="AN5" s="52"/>
      <c r="AO5" s="53"/>
      <c r="AP5" s="4"/>
      <c r="AQ5" s="6" t="s">
        <v>14</v>
      </c>
      <c r="AR5" s="15" t="s">
        <v>15</v>
      </c>
      <c r="AS5" s="16"/>
    </row>
    <row r="6" spans="1:45" x14ac:dyDescent="0.2">
      <c r="A6" s="5"/>
      <c r="B6" s="51" t="s">
        <v>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2"/>
      <c r="P6" s="22"/>
      <c r="Q6" s="51" t="s">
        <v>3</v>
      </c>
      <c r="R6" s="52"/>
      <c r="S6" s="52"/>
      <c r="T6" s="53"/>
      <c r="U6" s="6" t="s">
        <v>4</v>
      </c>
      <c r="V6" s="6" t="s">
        <v>5</v>
      </c>
      <c r="W6" s="51" t="s">
        <v>2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22"/>
      <c r="AK6" s="22"/>
      <c r="AL6" s="51" t="s">
        <v>3</v>
      </c>
      <c r="AM6" s="52"/>
      <c r="AN6" s="52"/>
      <c r="AO6" s="53"/>
      <c r="AP6" s="6" t="s">
        <v>4</v>
      </c>
      <c r="AQ6" s="6" t="s">
        <v>5</v>
      </c>
      <c r="AR6" s="15" t="s">
        <v>5</v>
      </c>
      <c r="AS6" s="16"/>
    </row>
    <row r="7" spans="1:45" x14ac:dyDescent="0.2">
      <c r="A7" s="5" t="s">
        <v>6</v>
      </c>
      <c r="B7" s="40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0">
        <v>5</v>
      </c>
      <c r="R7" s="41">
        <v>8</v>
      </c>
      <c r="S7" s="41">
        <v>11</v>
      </c>
      <c r="T7" s="7" t="s">
        <v>7</v>
      </c>
      <c r="U7" s="8" t="s">
        <v>8</v>
      </c>
      <c r="V7" s="8" t="s">
        <v>8</v>
      </c>
      <c r="W7" s="40">
        <v>1</v>
      </c>
      <c r="X7" s="41">
        <v>2</v>
      </c>
      <c r="Y7" s="41">
        <v>3</v>
      </c>
      <c r="Z7" s="41">
        <v>4</v>
      </c>
      <c r="AA7" s="41">
        <v>5</v>
      </c>
      <c r="AB7" s="41">
        <v>6</v>
      </c>
      <c r="AC7" s="41">
        <v>7</v>
      </c>
      <c r="AD7" s="41">
        <v>8</v>
      </c>
      <c r="AE7" s="41">
        <v>9</v>
      </c>
      <c r="AF7" s="41">
        <v>10</v>
      </c>
      <c r="AG7" s="41">
        <v>11</v>
      </c>
      <c r="AH7" s="41">
        <v>12</v>
      </c>
      <c r="AI7" s="41">
        <v>13</v>
      </c>
      <c r="AJ7" s="41">
        <v>14</v>
      </c>
      <c r="AK7" s="41">
        <v>15</v>
      </c>
      <c r="AL7" s="40">
        <v>5</v>
      </c>
      <c r="AM7" s="41">
        <v>8</v>
      </c>
      <c r="AN7" s="41">
        <v>11</v>
      </c>
      <c r="AO7" s="7" t="s">
        <v>7</v>
      </c>
      <c r="AP7" s="8" t="s">
        <v>8</v>
      </c>
      <c r="AQ7" s="8" t="s">
        <v>8</v>
      </c>
      <c r="AR7" s="17" t="s">
        <v>8</v>
      </c>
      <c r="AS7" s="18" t="s">
        <v>16</v>
      </c>
    </row>
    <row r="8" spans="1:45" x14ac:dyDescent="0.2">
      <c r="A8" s="45" t="s">
        <v>36</v>
      </c>
      <c r="B8" s="49"/>
      <c r="C8" s="46"/>
      <c r="D8" s="46"/>
      <c r="E8" s="46"/>
      <c r="F8" s="46"/>
      <c r="G8" s="46"/>
      <c r="H8" s="46"/>
      <c r="I8" s="46"/>
      <c r="J8" s="46">
        <v>1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7">
        <v>164.05</v>
      </c>
      <c r="V8" s="19">
        <f>U8+(SUM(B8:P8)*5)+Q8+R8+S8+T8</f>
        <v>169.05</v>
      </c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>
        <v>1</v>
      </c>
      <c r="AJ8" s="46"/>
      <c r="AK8" s="46"/>
      <c r="AL8" s="46"/>
      <c r="AM8" s="46"/>
      <c r="AN8" s="46"/>
      <c r="AO8" s="46"/>
      <c r="AP8" s="47">
        <v>163.97</v>
      </c>
      <c r="AQ8" s="19">
        <f>AP8+(SUM(W8:AK8)*5)+AL8+AM8+AN8+AO8</f>
        <v>168.97</v>
      </c>
      <c r="AR8" s="47">
        <f>SUM(AQ8,V8)</f>
        <v>338.02</v>
      </c>
      <c r="AS8" s="48">
        <v>1</v>
      </c>
    </row>
    <row r="9" spans="1:45" x14ac:dyDescent="0.2">
      <c r="A9" s="45" t="s">
        <v>23</v>
      </c>
      <c r="B9" s="49">
        <v>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7">
        <v>185.32</v>
      </c>
      <c r="V9" s="19">
        <f>U9+(SUM(B9:P9)*5)+Q9+R9+S9+T9</f>
        <v>190.32</v>
      </c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7">
        <v>180.92</v>
      </c>
      <c r="AQ9" s="19">
        <f>AP9+(SUM(W9:AK9)*5)+AL9+AM9+AN9+AO9</f>
        <v>180.92</v>
      </c>
      <c r="AR9" s="47">
        <f>SUM(AQ9,V9)</f>
        <v>371.24</v>
      </c>
      <c r="AS9" s="48">
        <v>2</v>
      </c>
    </row>
    <row r="10" spans="1:45" ht="14.25" customHeight="1" x14ac:dyDescent="0.2">
      <c r="A10" s="45" t="s">
        <v>35</v>
      </c>
      <c r="B10" s="49"/>
      <c r="C10" s="46"/>
      <c r="D10" s="46"/>
      <c r="E10" s="46"/>
      <c r="F10" s="46"/>
      <c r="G10" s="46"/>
      <c r="H10" s="46"/>
      <c r="I10" s="46"/>
      <c r="J10" s="46">
        <v>1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>
        <v>188.2</v>
      </c>
      <c r="V10" s="19">
        <f>U10+(SUM(B10:P10)*5)+Q10+R10+S10+T10</f>
        <v>193.2</v>
      </c>
      <c r="W10" s="46"/>
      <c r="X10" s="46"/>
      <c r="Y10" s="46"/>
      <c r="Z10" s="46"/>
      <c r="AA10" s="46"/>
      <c r="AB10" s="46"/>
      <c r="AC10" s="46"/>
      <c r="AD10" s="46"/>
      <c r="AE10" s="46"/>
      <c r="AF10" s="46">
        <v>1</v>
      </c>
      <c r="AG10" s="46"/>
      <c r="AH10" s="46"/>
      <c r="AI10" s="46"/>
      <c r="AJ10" s="46"/>
      <c r="AK10" s="46"/>
      <c r="AL10" s="46"/>
      <c r="AM10" s="46"/>
      <c r="AN10" s="46"/>
      <c r="AO10" s="46"/>
      <c r="AP10" s="47">
        <v>175.5</v>
      </c>
      <c r="AQ10" s="19">
        <f>AP10+(SUM(W10:AK10)*5)+AL10+AM10+AN10+AO10</f>
        <v>180.5</v>
      </c>
      <c r="AR10" s="47">
        <f>SUM(AQ10,V10)</f>
        <v>373.7</v>
      </c>
      <c r="AS10" s="48">
        <v>3</v>
      </c>
    </row>
    <row r="11" spans="1:45" ht="15.75" customHeight="1" x14ac:dyDescent="0.2">
      <c r="A11" s="46" t="s">
        <v>37</v>
      </c>
      <c r="B11" s="49"/>
      <c r="C11" s="46"/>
      <c r="D11" s="46"/>
      <c r="E11" s="46"/>
      <c r="F11" s="46"/>
      <c r="G11" s="46"/>
      <c r="H11" s="46"/>
      <c r="I11" s="46"/>
      <c r="J11" s="46">
        <v>1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>
        <v>299.08999999999997</v>
      </c>
      <c r="V11" s="19">
        <f>U11+(SUM(B11:P11)*5)+Q11+R11+S11+T11</f>
        <v>304.08999999999997</v>
      </c>
      <c r="W11" s="46"/>
      <c r="X11" s="46"/>
      <c r="Y11" s="46"/>
      <c r="Z11" s="46"/>
      <c r="AA11" s="46"/>
      <c r="AB11" s="46"/>
      <c r="AC11" s="46"/>
      <c r="AD11" s="46"/>
      <c r="AE11" s="46">
        <v>1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>
        <v>235.29</v>
      </c>
      <c r="AQ11" s="19">
        <f>AP11+(SUM(W11:AK11)*5)+AL11+AM11+AN11+AO11</f>
        <v>240.29</v>
      </c>
      <c r="AR11" s="47">
        <f>SUM(AQ11,V11)</f>
        <v>544.38</v>
      </c>
      <c r="AS11" s="48">
        <v>4</v>
      </c>
    </row>
    <row r="12" spans="1:45" x14ac:dyDescent="0.2">
      <c r="A12" s="45"/>
      <c r="B12" s="49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  <c r="V12" s="19">
        <f t="shared" ref="V12:V22" si="0">U12+(SUM(B12:P12)*5)+Q12+R12+S12+T12</f>
        <v>0</v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7"/>
      <c r="AQ12" s="19">
        <f t="shared" ref="AQ12:AQ22" si="1">AP12+(SUM(W12:AK12)*5)+AL12+AM12+AN12+AO12</f>
        <v>0</v>
      </c>
      <c r="AR12" s="47">
        <f t="shared" ref="AR12:AR22" si="2">SUM(AQ12,V12)</f>
        <v>0</v>
      </c>
      <c r="AS12" s="48">
        <v>5</v>
      </c>
    </row>
    <row r="13" spans="1:45" x14ac:dyDescent="0.2">
      <c r="A13" s="45"/>
      <c r="B13" s="49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7"/>
      <c r="V13" s="19">
        <f t="shared" si="0"/>
        <v>0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7"/>
      <c r="AQ13" s="19">
        <f t="shared" si="1"/>
        <v>0</v>
      </c>
      <c r="AR13" s="47">
        <f t="shared" si="2"/>
        <v>0</v>
      </c>
      <c r="AS13" s="48">
        <v>6</v>
      </c>
    </row>
    <row r="14" spans="1:45" x14ac:dyDescent="0.2">
      <c r="A14" s="25"/>
      <c r="B14" s="2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19">
        <f t="shared" si="0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9">
        <f t="shared" si="1"/>
        <v>0</v>
      </c>
      <c r="AR14" s="10">
        <f t="shared" si="2"/>
        <v>0</v>
      </c>
      <c r="AS14" s="20">
        <v>7</v>
      </c>
    </row>
    <row r="15" spans="1:45" x14ac:dyDescent="0.2">
      <c r="A15" s="25"/>
      <c r="B15" s="2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19">
        <f t="shared" si="0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10"/>
      <c r="AQ15" s="19">
        <f t="shared" si="1"/>
        <v>0</v>
      </c>
      <c r="AR15" s="10">
        <f t="shared" si="2"/>
        <v>0</v>
      </c>
      <c r="AS15" s="20">
        <v>8</v>
      </c>
    </row>
    <row r="16" spans="1:45" x14ac:dyDescent="0.2">
      <c r="A16" s="25"/>
      <c r="B16" s="2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19">
        <f t="shared" si="0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10"/>
      <c r="AQ16" s="19">
        <f t="shared" si="1"/>
        <v>0</v>
      </c>
      <c r="AR16" s="10">
        <f t="shared" si="2"/>
        <v>0</v>
      </c>
      <c r="AS16" s="20">
        <v>9</v>
      </c>
    </row>
    <row r="17" spans="1:45" x14ac:dyDescent="0.2">
      <c r="A17" s="42"/>
      <c r="B17" s="2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19">
        <f t="shared" si="0"/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10"/>
      <c r="AQ17" s="19">
        <f t="shared" si="1"/>
        <v>0</v>
      </c>
      <c r="AR17" s="10">
        <f t="shared" si="2"/>
        <v>0</v>
      </c>
      <c r="AS17" s="20">
        <v>10</v>
      </c>
    </row>
    <row r="18" spans="1:45" x14ac:dyDescent="0.2">
      <c r="A18" s="25"/>
      <c r="B18" s="2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19">
        <f t="shared" si="0"/>
        <v>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10"/>
      <c r="AQ18" s="19">
        <f t="shared" si="1"/>
        <v>0</v>
      </c>
      <c r="AR18" s="10">
        <f t="shared" si="2"/>
        <v>0</v>
      </c>
      <c r="AS18" s="20">
        <v>11</v>
      </c>
    </row>
    <row r="19" spans="1:45" x14ac:dyDescent="0.2">
      <c r="A19" s="25"/>
      <c r="B19" s="2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19">
        <f t="shared" si="0"/>
        <v>0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10"/>
      <c r="AQ19" s="19">
        <f t="shared" si="1"/>
        <v>0</v>
      </c>
      <c r="AR19" s="10">
        <f t="shared" si="2"/>
        <v>0</v>
      </c>
      <c r="AS19" s="20">
        <v>12</v>
      </c>
    </row>
    <row r="20" spans="1:45" x14ac:dyDescent="0.2">
      <c r="A20" s="25"/>
      <c r="B20" s="2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19">
        <f t="shared" si="0"/>
        <v>0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10"/>
      <c r="AQ20" s="19">
        <f t="shared" si="1"/>
        <v>0</v>
      </c>
      <c r="AR20" s="10">
        <f t="shared" si="2"/>
        <v>0</v>
      </c>
      <c r="AS20" s="20">
        <v>13</v>
      </c>
    </row>
    <row r="21" spans="1:45" x14ac:dyDescent="0.2">
      <c r="A21" s="25"/>
      <c r="B21" s="2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19">
        <f t="shared" si="0"/>
        <v>0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10"/>
      <c r="AQ21" s="19">
        <f t="shared" si="1"/>
        <v>0</v>
      </c>
      <c r="AR21" s="10">
        <f t="shared" si="2"/>
        <v>0</v>
      </c>
      <c r="AS21" s="20">
        <v>14</v>
      </c>
    </row>
    <row r="22" spans="1:45" x14ac:dyDescent="0.2">
      <c r="A22" s="25"/>
      <c r="B22" s="23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19">
        <f t="shared" si="0"/>
        <v>0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10"/>
      <c r="AQ22" s="19">
        <f t="shared" si="1"/>
        <v>0</v>
      </c>
      <c r="AR22" s="10">
        <f t="shared" si="2"/>
        <v>0</v>
      </c>
      <c r="AS22" s="20">
        <v>15</v>
      </c>
    </row>
    <row r="23" spans="1:4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2"/>
      <c r="AQ23" s="12"/>
      <c r="AR23" s="12"/>
      <c r="AS23" s="21"/>
    </row>
    <row r="24" spans="1:4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2"/>
      <c r="AQ24" s="12"/>
      <c r="AR24" s="12"/>
      <c r="AS24" s="21"/>
    </row>
    <row r="25" spans="1:4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/>
      <c r="V25" s="12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2"/>
      <c r="AQ25" s="12"/>
      <c r="AR25" s="12"/>
      <c r="AS25" s="21"/>
    </row>
  </sheetData>
  <sortState xmlns:xlrd2="http://schemas.microsoft.com/office/spreadsheetml/2017/richdata2" ref="A8:AR11">
    <sortCondition ref="AR8:AR11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32"/>
  <sheetViews>
    <sheetView tabSelected="1" zoomScaleNormal="100" workbookViewId="0">
      <selection activeCell="V12" sqref="V12"/>
    </sheetView>
  </sheetViews>
  <sheetFormatPr baseColWidth="10" defaultColWidth="8.83203125" defaultRowHeight="15" x14ac:dyDescent="0.2"/>
  <cols>
    <col min="1" max="1" width="14.1640625" customWidth="1"/>
    <col min="2" max="9" width="1.83203125" bestFit="1" customWidth="1"/>
    <col min="10" max="10" width="1.83203125" customWidth="1"/>
    <col min="11" max="17" width="2.5" customWidth="1"/>
    <col min="18" max="18" width="2.83203125" customWidth="1"/>
    <col min="19" max="19" width="3" customWidth="1"/>
    <col min="20" max="20" width="4.83203125" customWidth="1"/>
    <col min="21" max="22" width="5.5" customWidth="1"/>
    <col min="23" max="31" width="1.83203125" bestFit="1" customWidth="1"/>
    <col min="32" max="35" width="2.6640625" bestFit="1" customWidth="1"/>
    <col min="36" max="37" width="2.5" customWidth="1"/>
    <col min="38" max="38" width="2.6640625" customWidth="1"/>
    <col min="39" max="39" width="2.83203125" customWidth="1"/>
    <col min="40" max="40" width="3.1640625" customWidth="1"/>
    <col min="41" max="41" width="4.33203125" customWidth="1"/>
    <col min="42" max="42" width="5.5" customWidth="1"/>
    <col min="43" max="44" width="5.6640625" customWidth="1"/>
    <col min="45" max="45" width="4.83203125" customWidth="1"/>
  </cols>
  <sheetData>
    <row r="1" spans="1:46" x14ac:dyDescent="0.2">
      <c r="A1" s="29" t="s">
        <v>18</v>
      </c>
      <c r="B1" s="54" t="s">
        <v>10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54" t="s">
        <v>11</v>
      </c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6"/>
      <c r="AR1" s="13"/>
      <c r="AS1" s="14"/>
    </row>
    <row r="2" spans="1:46" x14ac:dyDescent="0.2">
      <c r="A2" s="30" t="s">
        <v>12</v>
      </c>
      <c r="U2" s="2"/>
      <c r="V2" s="6"/>
      <c r="AP2" s="2"/>
      <c r="AQ2" s="4"/>
      <c r="AR2" s="15"/>
      <c r="AS2" s="16"/>
    </row>
    <row r="3" spans="1:46" x14ac:dyDescent="0.2">
      <c r="A3" s="1"/>
      <c r="U3" s="2"/>
      <c r="V3" s="6"/>
      <c r="AP3" s="2"/>
      <c r="AQ3" s="4"/>
      <c r="AR3" s="15"/>
      <c r="AS3" s="16"/>
    </row>
    <row r="4" spans="1:46" x14ac:dyDescent="0.2">
      <c r="A4" s="1"/>
      <c r="B4" s="3"/>
      <c r="T4" s="1"/>
      <c r="U4" s="4"/>
      <c r="V4" s="6"/>
      <c r="AP4" s="2"/>
      <c r="AQ4" s="4"/>
      <c r="AR4" s="15"/>
      <c r="AS4" s="16"/>
    </row>
    <row r="5" spans="1:46" x14ac:dyDescent="0.2">
      <c r="A5" s="5"/>
      <c r="B5" s="51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2"/>
      <c r="P5" s="22"/>
      <c r="Q5" s="51" t="s">
        <v>1</v>
      </c>
      <c r="R5" s="52"/>
      <c r="S5" s="52"/>
      <c r="T5" s="53"/>
      <c r="U5" s="4"/>
      <c r="V5" s="6" t="s">
        <v>13</v>
      </c>
      <c r="W5" s="51" t="s">
        <v>0</v>
      </c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22"/>
      <c r="AK5" s="22"/>
      <c r="AL5" s="51" t="s">
        <v>1</v>
      </c>
      <c r="AM5" s="52"/>
      <c r="AN5" s="52"/>
      <c r="AO5" s="53"/>
      <c r="AP5" s="4"/>
      <c r="AQ5" s="6" t="s">
        <v>14</v>
      </c>
      <c r="AR5" s="15" t="s">
        <v>15</v>
      </c>
      <c r="AS5" s="16"/>
    </row>
    <row r="6" spans="1:46" x14ac:dyDescent="0.2">
      <c r="A6" s="5"/>
      <c r="B6" s="51" t="s">
        <v>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2"/>
      <c r="P6" s="22"/>
      <c r="Q6" s="51" t="s">
        <v>3</v>
      </c>
      <c r="R6" s="52"/>
      <c r="S6" s="52"/>
      <c r="T6" s="53"/>
      <c r="U6" s="6" t="s">
        <v>4</v>
      </c>
      <c r="V6" s="6" t="s">
        <v>5</v>
      </c>
      <c r="W6" s="51" t="s">
        <v>2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22"/>
      <c r="AK6" s="22"/>
      <c r="AL6" s="51" t="s">
        <v>3</v>
      </c>
      <c r="AM6" s="52"/>
      <c r="AN6" s="52"/>
      <c r="AO6" s="53"/>
      <c r="AP6" s="6" t="s">
        <v>4</v>
      </c>
      <c r="AQ6" s="6" t="s">
        <v>5</v>
      </c>
      <c r="AR6" s="15" t="s">
        <v>5</v>
      </c>
      <c r="AS6" s="16"/>
    </row>
    <row r="7" spans="1:46" x14ac:dyDescent="0.2">
      <c r="A7" s="5" t="s">
        <v>6</v>
      </c>
      <c r="B7" s="40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0">
        <v>5</v>
      </c>
      <c r="R7" s="41">
        <v>8</v>
      </c>
      <c r="S7" s="41">
        <v>11</v>
      </c>
      <c r="T7" s="7" t="s">
        <v>7</v>
      </c>
      <c r="U7" s="8" t="s">
        <v>8</v>
      </c>
      <c r="V7" s="8" t="s">
        <v>8</v>
      </c>
      <c r="W7" s="40">
        <v>1</v>
      </c>
      <c r="X7" s="41">
        <v>2</v>
      </c>
      <c r="Y7" s="41">
        <v>3</v>
      </c>
      <c r="Z7" s="41">
        <v>4</v>
      </c>
      <c r="AA7" s="41">
        <v>5</v>
      </c>
      <c r="AB7" s="41">
        <v>6</v>
      </c>
      <c r="AC7" s="41">
        <v>7</v>
      </c>
      <c r="AD7" s="41">
        <v>8</v>
      </c>
      <c r="AE7" s="41">
        <v>9</v>
      </c>
      <c r="AF7" s="41">
        <v>10</v>
      </c>
      <c r="AG7" s="41">
        <v>11</v>
      </c>
      <c r="AH7" s="41">
        <v>12</v>
      </c>
      <c r="AI7" s="41">
        <v>13</v>
      </c>
      <c r="AJ7" s="41">
        <v>14</v>
      </c>
      <c r="AK7" s="41">
        <v>15</v>
      </c>
      <c r="AL7" s="40">
        <v>5</v>
      </c>
      <c r="AM7" s="41">
        <v>8</v>
      </c>
      <c r="AN7" s="41">
        <v>11</v>
      </c>
      <c r="AO7" s="7" t="s">
        <v>7</v>
      </c>
      <c r="AP7" s="8" t="s">
        <v>8</v>
      </c>
      <c r="AQ7" s="8" t="s">
        <v>8</v>
      </c>
      <c r="AR7" s="17" t="s">
        <v>8</v>
      </c>
      <c r="AS7" s="18" t="s">
        <v>16</v>
      </c>
    </row>
    <row r="8" spans="1:46" x14ac:dyDescent="0.2">
      <c r="A8" s="45" t="s">
        <v>40</v>
      </c>
      <c r="B8" s="49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7">
        <v>165.16</v>
      </c>
      <c r="V8" s="19">
        <f>U8+(SUM(B8:P8)*5)+Q8+R8+S8+T8</f>
        <v>165.16</v>
      </c>
      <c r="W8" s="46"/>
      <c r="X8" s="46"/>
      <c r="Y8" s="46"/>
      <c r="Z8" s="46"/>
      <c r="AA8" s="46"/>
      <c r="AB8" s="46"/>
      <c r="AC8" s="46">
        <v>1</v>
      </c>
      <c r="AD8" s="46"/>
      <c r="AE8" s="46">
        <v>1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7">
        <v>163.37</v>
      </c>
      <c r="AQ8" s="19">
        <f>AP8+(SUM(W8:AK8)*5)+AL8+AM8+AN8+AO8</f>
        <v>173.37</v>
      </c>
      <c r="AR8" s="47">
        <f>SUM(AQ8,V8)</f>
        <v>338.53</v>
      </c>
      <c r="AS8" s="48">
        <v>1</v>
      </c>
      <c r="AT8" s="50"/>
    </row>
    <row r="9" spans="1:46" x14ac:dyDescent="0.2">
      <c r="A9" s="45" t="s">
        <v>38</v>
      </c>
      <c r="B9" s="49"/>
      <c r="C9" s="46"/>
      <c r="D9" s="46"/>
      <c r="E9" s="46"/>
      <c r="F9" s="46"/>
      <c r="G9" s="46"/>
      <c r="H9" s="46">
        <v>1</v>
      </c>
      <c r="I9" s="46"/>
      <c r="J9" s="46">
        <v>1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7">
        <v>166.6</v>
      </c>
      <c r="V9" s="19">
        <f>U9+(SUM(B9:P9)*5)+Q9+R9+S9+T9</f>
        <v>176.6</v>
      </c>
      <c r="W9" s="46">
        <v>2</v>
      </c>
      <c r="X9" s="46">
        <v>1</v>
      </c>
      <c r="Y9" s="46"/>
      <c r="Z9" s="46"/>
      <c r="AA9" s="46"/>
      <c r="AB9" s="46"/>
      <c r="AC9" s="46">
        <v>1</v>
      </c>
      <c r="AD9" s="46"/>
      <c r="AE9" s="46">
        <v>1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7">
        <v>163.53</v>
      </c>
      <c r="AQ9" s="19">
        <f>AP9+(SUM(W9:AK9)*5)+AL9+AM9+AN9+AO9</f>
        <v>188.53</v>
      </c>
      <c r="AR9" s="47">
        <f>SUM(AQ9,V9)</f>
        <v>365.13</v>
      </c>
      <c r="AS9" s="48">
        <v>2</v>
      </c>
      <c r="AT9" s="50"/>
    </row>
    <row r="10" spans="1:46" x14ac:dyDescent="0.2">
      <c r="A10" s="45" t="s">
        <v>39</v>
      </c>
      <c r="B10" s="49"/>
      <c r="C10" s="46"/>
      <c r="D10" s="46"/>
      <c r="E10" s="46"/>
      <c r="F10" s="46"/>
      <c r="G10" s="46"/>
      <c r="H10" s="46">
        <v>1</v>
      </c>
      <c r="I10" s="46"/>
      <c r="J10" s="46"/>
      <c r="K10" s="46"/>
      <c r="L10" s="46"/>
      <c r="M10" s="46"/>
      <c r="N10" s="46">
        <v>1</v>
      </c>
      <c r="O10" s="46"/>
      <c r="P10" s="46"/>
      <c r="Q10" s="46"/>
      <c r="R10" s="46"/>
      <c r="S10" s="46"/>
      <c r="T10" s="46">
        <v>25</v>
      </c>
      <c r="U10" s="47">
        <v>259</v>
      </c>
      <c r="V10" s="19">
        <f>U10+(SUM(B10:P10)*5)+Q10+R10+S10+T10</f>
        <v>294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>
        <v>1</v>
      </c>
      <c r="AI10" s="46">
        <v>2</v>
      </c>
      <c r="AJ10" s="46"/>
      <c r="AK10" s="46"/>
      <c r="AL10" s="46"/>
      <c r="AM10" s="46"/>
      <c r="AN10" s="46"/>
      <c r="AO10" s="46"/>
      <c r="AP10" s="47">
        <v>169.28</v>
      </c>
      <c r="AQ10" s="19">
        <f>AP10+(SUM(W10:AK10)*5)+AL10+AM10+AN10+AO10</f>
        <v>184.28</v>
      </c>
      <c r="AR10" s="47">
        <f>SUM(AQ10,V10)</f>
        <v>478.28</v>
      </c>
      <c r="AS10" s="48">
        <v>3</v>
      </c>
      <c r="AT10" s="50"/>
    </row>
    <row r="11" spans="1:46" x14ac:dyDescent="0.2">
      <c r="A11" s="25" t="s">
        <v>46</v>
      </c>
      <c r="B11" s="23"/>
      <c r="C11" s="9">
        <v>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20</v>
      </c>
      <c r="U11" s="10">
        <v>369.24</v>
      </c>
      <c r="V11" s="19">
        <f t="shared" ref="V11:V16" si="0">U11+(SUM(B11:P11)*5)+Q11+R11+S11+T11</f>
        <v>394.24</v>
      </c>
      <c r="W11" s="9"/>
      <c r="X11" s="9">
        <v>1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>
        <v>1</v>
      </c>
      <c r="AK11" s="9"/>
      <c r="AL11" s="9"/>
      <c r="AM11" s="9"/>
      <c r="AN11" s="9"/>
      <c r="AO11" s="9"/>
      <c r="AP11" s="10">
        <v>300.52</v>
      </c>
      <c r="AQ11" s="19">
        <f t="shared" ref="AQ11:AQ16" si="1">AP11+(SUM(W11:AK11)*5)+AL11+AM11+AN11+AO11</f>
        <v>310.52</v>
      </c>
      <c r="AR11" s="10">
        <f t="shared" ref="AR11:AR16" si="2">SUM(AQ11,V11)</f>
        <v>704.76</v>
      </c>
      <c r="AS11" s="20">
        <v>4</v>
      </c>
    </row>
    <row r="12" spans="1:46" x14ac:dyDescent="0.2">
      <c r="A12" s="25"/>
      <c r="B12" s="2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V12" s="19">
        <f t="shared" si="0"/>
        <v>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10"/>
      <c r="AQ12" s="19">
        <f t="shared" si="1"/>
        <v>0</v>
      </c>
      <c r="AR12" s="10">
        <f t="shared" si="2"/>
        <v>0</v>
      </c>
      <c r="AS12" s="20">
        <v>5</v>
      </c>
    </row>
    <row r="13" spans="1:46" x14ac:dyDescent="0.2">
      <c r="A13" s="25"/>
      <c r="B13" s="2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19">
        <f t="shared" si="0"/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  <c r="AQ13" s="19">
        <f t="shared" si="1"/>
        <v>0</v>
      </c>
      <c r="AR13" s="10">
        <f t="shared" si="2"/>
        <v>0</v>
      </c>
      <c r="AS13" s="20">
        <v>6</v>
      </c>
    </row>
    <row r="14" spans="1:46" x14ac:dyDescent="0.2">
      <c r="A14" s="25"/>
      <c r="B14" s="2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19">
        <f t="shared" si="0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9">
        <f t="shared" si="1"/>
        <v>0</v>
      </c>
      <c r="AR14" s="10">
        <f t="shared" si="2"/>
        <v>0</v>
      </c>
      <c r="AS14" s="20">
        <v>7</v>
      </c>
    </row>
    <row r="15" spans="1:46" x14ac:dyDescent="0.2">
      <c r="A15" s="25" t="s">
        <v>48</v>
      </c>
      <c r="B15" s="2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19">
        <f t="shared" si="0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10"/>
      <c r="AQ15" s="19">
        <f t="shared" si="1"/>
        <v>0</v>
      </c>
      <c r="AR15" s="10">
        <f t="shared" si="2"/>
        <v>0</v>
      </c>
      <c r="AS15" s="20">
        <v>8</v>
      </c>
    </row>
    <row r="16" spans="1:46" x14ac:dyDescent="0.2">
      <c r="A16" s="25" t="s">
        <v>43</v>
      </c>
      <c r="B16" s="23"/>
      <c r="C16" s="9" t="s">
        <v>44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19">
        <f t="shared" si="0"/>
        <v>0</v>
      </c>
      <c r="W16" s="9" t="s">
        <v>45</v>
      </c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10"/>
      <c r="AQ16" s="19">
        <f t="shared" si="1"/>
        <v>0</v>
      </c>
      <c r="AR16" s="10">
        <f t="shared" si="2"/>
        <v>0</v>
      </c>
      <c r="AS16" s="20">
        <v>9</v>
      </c>
      <c r="AT16" s="3"/>
    </row>
    <row r="17" spans="1:45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2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2"/>
      <c r="AQ17" s="12"/>
      <c r="AR17" s="12"/>
      <c r="AS17" s="21"/>
    </row>
    <row r="18" spans="1:45" x14ac:dyDescent="0.2">
      <c r="A18" s="11"/>
      <c r="B18" s="11"/>
      <c r="C18" s="11"/>
      <c r="D18" s="11"/>
      <c r="E18" s="11"/>
      <c r="F18" s="2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2"/>
      <c r="V18" s="1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11"/>
      <c r="AK18" s="11"/>
      <c r="AL18" s="22"/>
      <c r="AM18" s="22"/>
      <c r="AN18" s="22"/>
      <c r="AO18" s="22"/>
      <c r="AP18" s="12"/>
      <c r="AQ18" s="12"/>
      <c r="AR18" s="12"/>
      <c r="AS18" s="21"/>
    </row>
    <row r="19" spans="1:4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12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2"/>
      <c r="AQ19" s="12"/>
      <c r="AR19" s="12"/>
      <c r="AS19" s="21"/>
    </row>
    <row r="20" spans="1:4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12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2"/>
      <c r="AQ20" s="12"/>
      <c r="AR20" s="12"/>
      <c r="AS20" s="21"/>
    </row>
    <row r="21" spans="1:45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/>
      <c r="V21" s="12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2"/>
      <c r="AQ21" s="12"/>
      <c r="AR21" s="12"/>
      <c r="AS21" s="21"/>
    </row>
    <row r="22" spans="1:4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2"/>
      <c r="V22" s="12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2"/>
      <c r="AQ22" s="12"/>
      <c r="AR22" s="12"/>
      <c r="AS22" s="21"/>
    </row>
    <row r="23" spans="1:4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2"/>
      <c r="AQ23" s="12"/>
      <c r="AR23" s="12"/>
      <c r="AS23" s="21"/>
    </row>
    <row r="24" spans="1:4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2"/>
      <c r="AQ24" s="12"/>
      <c r="AR24" s="12"/>
      <c r="AS24" s="21"/>
    </row>
    <row r="25" spans="1:4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/>
      <c r="V25" s="12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2"/>
      <c r="AQ25" s="12"/>
      <c r="AR25" s="12"/>
      <c r="AS25" s="21"/>
    </row>
    <row r="26" spans="1:4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  <c r="V26" s="12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2"/>
      <c r="AQ26" s="12"/>
      <c r="AR26" s="12"/>
      <c r="AS26" s="21"/>
    </row>
    <row r="27" spans="1:4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/>
      <c r="V27" s="12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2"/>
      <c r="AQ27" s="12"/>
      <c r="AR27" s="12"/>
      <c r="AS27" s="21"/>
    </row>
    <row r="28" spans="1:4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2"/>
      <c r="V28" s="12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2"/>
      <c r="AQ28" s="12"/>
      <c r="AR28" s="12"/>
      <c r="AS28" s="21"/>
    </row>
    <row r="29" spans="1:45" x14ac:dyDescent="0.2">
      <c r="A29" s="1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12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22"/>
      <c r="AK29" s="22"/>
      <c r="AL29" s="11"/>
      <c r="AM29" s="11"/>
      <c r="AN29" s="11"/>
      <c r="AO29" s="11"/>
      <c r="AP29" s="12"/>
      <c r="AQ29" s="12"/>
      <c r="AR29" s="12"/>
      <c r="AS29" s="21"/>
    </row>
    <row r="30" spans="1:45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2"/>
      <c r="V30" s="12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2"/>
      <c r="AQ30" s="12"/>
      <c r="AR30" s="12"/>
      <c r="AS30" s="21"/>
    </row>
    <row r="31" spans="1:4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2"/>
      <c r="V31" s="12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2"/>
      <c r="AQ31" s="12"/>
      <c r="AR31" s="12"/>
      <c r="AS31" s="21"/>
    </row>
    <row r="32" spans="1:45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  <c r="V32" s="12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2"/>
      <c r="AQ32" s="12"/>
      <c r="AR32" s="12"/>
      <c r="AS32" s="21"/>
    </row>
  </sheetData>
  <sortState xmlns:xlrd2="http://schemas.microsoft.com/office/spreadsheetml/2017/richdata2" ref="A8:AR10">
    <sortCondition ref="AR8:AR10"/>
  </sortState>
  <mergeCells count="10">
    <mergeCell ref="B6:N6"/>
    <mergeCell ref="Q6:T6"/>
    <mergeCell ref="W6:AI6"/>
    <mergeCell ref="AL6:AO6"/>
    <mergeCell ref="B1:V1"/>
    <mergeCell ref="W1:AQ1"/>
    <mergeCell ref="B5:N5"/>
    <mergeCell ref="Q5:T5"/>
    <mergeCell ref="W5:AI5"/>
    <mergeCell ref="AL5:AO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Jeugd</vt:lpstr>
      <vt:lpstr>2sp PO</vt:lpstr>
      <vt:lpstr>1sp PO</vt:lpstr>
      <vt:lpstr>1sp PA</vt:lpstr>
      <vt:lpstr>2sp PA</vt:lpstr>
      <vt:lpstr>Jeugd!Afdrukbereik</vt:lpstr>
    </vt:vector>
  </TitlesOfParts>
  <Company>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Meike Paridaans | MP Horses</cp:lastModifiedBy>
  <cp:lastPrinted>2024-03-02T13:45:45Z</cp:lastPrinted>
  <dcterms:created xsi:type="dcterms:W3CDTF">2013-11-19T15:42:21Z</dcterms:created>
  <dcterms:modified xsi:type="dcterms:W3CDTF">2024-03-03T12:07:56Z</dcterms:modified>
</cp:coreProperties>
</file>