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2-2023\"/>
    </mc:Choice>
  </mc:AlternateContent>
  <xr:revisionPtr revIDLastSave="0" documentId="8_{FA40A976-870D-407E-A838-74AE5DC867C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Blad1!$A$1:$G$116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G85" i="1"/>
  <c r="F87" i="1"/>
  <c r="F85" i="1"/>
  <c r="F63" i="1"/>
  <c r="G55" i="1"/>
  <c r="F38" i="1"/>
  <c r="F37" i="1"/>
  <c r="F30" i="1"/>
  <c r="F29" i="1"/>
  <c r="F7" i="1" l="1"/>
  <c r="F8" i="1" s="1"/>
  <c r="F6" i="1"/>
  <c r="F9" i="1" l="1"/>
  <c r="F10" i="1" l="1"/>
  <c r="F11" i="1" l="1"/>
  <c r="G7" i="1" s="1"/>
  <c r="G8" i="1" l="1"/>
  <c r="G9" i="1" s="1"/>
  <c r="G10" i="1" s="1"/>
  <c r="G11" i="1" s="1"/>
  <c r="F12" i="1" l="1"/>
  <c r="F14" i="1" s="1"/>
  <c r="F15" i="1" s="1"/>
  <c r="F13" i="1" l="1"/>
  <c r="F16" i="1" s="1"/>
  <c r="F17" i="1" s="1"/>
  <c r="F18" i="1" l="1"/>
  <c r="F19" i="1" s="1"/>
  <c r="G13" i="1" s="1"/>
  <c r="G14" i="1" l="1"/>
  <c r="G15" i="1" s="1"/>
  <c r="G16" i="1" s="1"/>
  <c r="G17" i="1" s="1"/>
  <c r="G18" i="1" l="1"/>
  <c r="G19" i="1" s="1"/>
  <c r="F21" i="1" s="1"/>
  <c r="F22" i="1" s="1"/>
  <c r="F23" i="1" s="1"/>
  <c r="F24" i="1" l="1"/>
  <c r="F25" i="1" s="1"/>
  <c r="F26" i="1" s="1"/>
  <c r="F27" i="1" l="1"/>
  <c r="F28" i="1" s="1"/>
  <c r="G22" i="1" s="1"/>
  <c r="G23" i="1" s="1"/>
  <c r="G24" i="1" s="1"/>
  <c r="G25" i="1" s="1"/>
  <c r="G26" i="1" s="1"/>
  <c r="G27" i="1" s="1"/>
  <c r="G28" i="1" s="1"/>
  <c r="F31" i="1" l="1"/>
  <c r="F32" i="1" s="1"/>
  <c r="F33" i="1" s="1"/>
  <c r="F34" i="1" s="1"/>
  <c r="F35" i="1" s="1"/>
  <c r="F36" i="1" s="1"/>
  <c r="G30" i="1" s="1"/>
  <c r="G31" i="1" s="1"/>
  <c r="G32" i="1" l="1"/>
  <c r="G33" i="1" s="1"/>
  <c r="G34" i="1" s="1"/>
  <c r="G35" i="1" s="1"/>
  <c r="G36" i="1" s="1"/>
  <c r="F39" i="1" l="1"/>
  <c r="F40" i="1" s="1"/>
  <c r="F41" i="1" s="1"/>
  <c r="F42" i="1" s="1"/>
  <c r="F43" i="1" s="1"/>
  <c r="F44" i="1" s="1"/>
  <c r="G38" i="1" s="1"/>
  <c r="G39" i="1" s="1"/>
  <c r="G40" i="1" s="1"/>
  <c r="G41" i="1" s="1"/>
  <c r="G42" i="1" s="1"/>
  <c r="G43" i="1" s="1"/>
  <c r="G44" i="1" s="1"/>
  <c r="F45" i="1" s="1"/>
  <c r="F46" i="1" l="1"/>
  <c r="F47" i="1" s="1"/>
  <c r="F48" i="1" l="1"/>
  <c r="F49" i="1" s="1"/>
  <c r="F50" i="1" s="1"/>
  <c r="F51" i="1" s="1"/>
  <c r="F52" i="1" s="1"/>
  <c r="F53" i="1" s="1"/>
  <c r="G46" i="1" s="1"/>
  <c r="G47" i="1" s="1"/>
  <c r="G48" i="1" s="1"/>
  <c r="G49" i="1" s="1"/>
  <c r="G50" i="1" s="1"/>
  <c r="G51" i="1" s="1"/>
  <c r="G52" i="1" s="1"/>
  <c r="G53" i="1" s="1"/>
  <c r="F54" i="1" s="1"/>
  <c r="F55" i="1" s="1"/>
  <c r="F56" i="1" s="1"/>
  <c r="F57" i="1" s="1"/>
  <c r="F58" i="1" s="1"/>
  <c r="F59" i="1" s="1"/>
  <c r="F60" i="1" s="1"/>
  <c r="F61" i="1" s="1"/>
  <c r="G56" i="1" s="1"/>
  <c r="G57" i="1" s="1"/>
  <c r="G58" i="1" s="1"/>
  <c r="G59" i="1" l="1"/>
  <c r="G60" i="1" l="1"/>
  <c r="G61" i="1" s="1"/>
  <c r="F62" i="1" l="1"/>
  <c r="F64" i="1"/>
  <c r="F65" i="1" s="1"/>
  <c r="F66" i="1" s="1"/>
  <c r="F67" i="1" s="1"/>
  <c r="F68" i="1" s="1"/>
  <c r="F69" i="1" s="1"/>
  <c r="G63" i="1" s="1"/>
  <c r="G64" i="1" s="1"/>
  <c r="G65" i="1" s="1"/>
  <c r="G66" i="1" s="1"/>
  <c r="G67" i="1" s="1"/>
  <c r="G68" i="1" s="1"/>
  <c r="G69" i="1" s="1"/>
  <c r="F71" i="1" s="1"/>
  <c r="F72" i="1" l="1"/>
  <c r="F74" i="1" s="1"/>
  <c r="F76" i="1" s="1"/>
  <c r="F78" i="1" s="1"/>
  <c r="F80" i="1" s="1"/>
  <c r="G71" i="1" s="1"/>
  <c r="F70" i="1"/>
  <c r="G72" i="1" l="1"/>
  <c r="G74" i="1" s="1"/>
  <c r="G76" i="1" s="1"/>
  <c r="G78" i="1" s="1"/>
  <c r="G80" i="1" s="1"/>
  <c r="F82" i="1" s="1"/>
  <c r="F83" i="1" s="1"/>
  <c r="F89" i="1" s="1"/>
  <c r="F90" i="1" s="1"/>
  <c r="G83" i="1" s="1"/>
  <c r="G89" i="1" s="1"/>
  <c r="G90" i="1" s="1"/>
</calcChain>
</file>

<file path=xl/sharedStrings.xml><?xml version="1.0" encoding="utf-8"?>
<sst xmlns="http://schemas.openxmlformats.org/spreadsheetml/2006/main" count="334" uniqueCount="232">
  <si>
    <t>St.nr.</t>
  </si>
  <si>
    <t>Naam</t>
  </si>
  <si>
    <t>Ru-</t>
  </si>
  <si>
    <t>Plaats</t>
  </si>
  <si>
    <t>Paarden</t>
  </si>
  <si>
    <t>briek</t>
  </si>
  <si>
    <t>Pony's</t>
  </si>
  <si>
    <t>PAE</t>
  </si>
  <si>
    <t>POE</t>
  </si>
  <si>
    <t>POD</t>
  </si>
  <si>
    <t>+/- 15 min. Parcours verkennen</t>
  </si>
  <si>
    <t>Appie de Greef</t>
  </si>
  <si>
    <t>Nuenen</t>
  </si>
  <si>
    <t>Duc de Brabant</t>
  </si>
  <si>
    <t>Hapert</t>
  </si>
  <si>
    <t>Veghel</t>
  </si>
  <si>
    <t>+/- 30 min. Parcours verkennen</t>
  </si>
  <si>
    <t>PAD</t>
  </si>
  <si>
    <t>Johan van Hooydonk</t>
  </si>
  <si>
    <t>Bavel</t>
  </si>
  <si>
    <t>Giel van der Linden</t>
  </si>
  <si>
    <t>Mierlo</t>
  </si>
  <si>
    <t>POM</t>
  </si>
  <si>
    <t>Erik Verloo</t>
  </si>
  <si>
    <t xml:space="preserve">Poppel ( B. ) 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</si>
  <si>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</si>
  <si>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</si>
  <si>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</si>
  <si>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</si>
  <si>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</si>
  <si>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</si>
  <si>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</si>
  <si>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</si>
  <si>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</si>
  <si>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</si>
  <si>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</si>
  <si>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</si>
  <si>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</si>
  <si>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</si>
  <si>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</si>
  <si>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</si>
  <si>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Simmy &amp; Tonnie</t>
  </si>
  <si>
    <t>Lommel ( B. )</t>
  </si>
  <si>
    <t>Berendrecht ( B. )</t>
  </si>
  <si>
    <t>Bernd Wouters</t>
  </si>
  <si>
    <t>Baexem</t>
  </si>
  <si>
    <t>Cendy</t>
  </si>
  <si>
    <t>Eersel</t>
  </si>
  <si>
    <t>Jonas Corten</t>
  </si>
  <si>
    <t>Bekkevoort ( B. )</t>
  </si>
  <si>
    <t>Fragnes &amp; Lymora</t>
  </si>
  <si>
    <t>Dennis Rijntjes</t>
  </si>
  <si>
    <t>Aarle Rixtel</t>
  </si>
  <si>
    <t>Camus &amp; Romeo</t>
  </si>
  <si>
    <t xml:space="preserve">Britt Luycks </t>
  </si>
  <si>
    <t>Avino &amp; Rosy</t>
  </si>
  <si>
    <t>Tessa in 't Groen</t>
  </si>
  <si>
    <t>Dongen</t>
  </si>
  <si>
    <t>Casper &amp; Chucky</t>
  </si>
  <si>
    <t>PAM</t>
  </si>
  <si>
    <t>Johan Beliën</t>
  </si>
  <si>
    <t>Hamont  ( B. )</t>
  </si>
  <si>
    <t>Annie &amp; Dirk &amp;</t>
  </si>
  <si>
    <t>Mick &amp; Teun</t>
  </si>
  <si>
    <t>DayDreamer &amp; Hero</t>
  </si>
  <si>
    <t>Black Devil &amp; Brento</t>
  </si>
  <si>
    <t>Coco &amp; George</t>
  </si>
  <si>
    <t>Meijel</t>
  </si>
  <si>
    <t>Hans Verhoeven</t>
  </si>
  <si>
    <t>333.</t>
  </si>
  <si>
    <t>Jan van Tien</t>
  </si>
  <si>
    <t>Hans Hoens</t>
  </si>
  <si>
    <t>Borkel &amp; Schaft</t>
  </si>
  <si>
    <t>Bently  &amp; Zazou</t>
  </si>
  <si>
    <t>Theo Raaijmakers</t>
  </si>
  <si>
    <t>Berlicum</t>
  </si>
  <si>
    <t>Dex &amp; Duco</t>
  </si>
  <si>
    <t>Blade &amp; Janneke</t>
  </si>
  <si>
    <t>Leandro &amp; Teuntje</t>
  </si>
  <si>
    <t>Jack Lamers</t>
  </si>
  <si>
    <t>Hamont n( B. )</t>
  </si>
  <si>
    <t>Jantje &amp; Corke</t>
  </si>
  <si>
    <t>Demi Timmers</t>
  </si>
  <si>
    <t>Geldrop</t>
  </si>
  <si>
    <t>Umberto van Gool</t>
  </si>
  <si>
    <t>Dorst</t>
  </si>
  <si>
    <t>Samira &amp; Oijens James</t>
  </si>
  <si>
    <t>Joe</t>
  </si>
  <si>
    <t>4.</t>
  </si>
  <si>
    <t>55.</t>
  </si>
  <si>
    <t>66.</t>
  </si>
  <si>
    <t>34.</t>
  </si>
  <si>
    <t>Hamont</t>
  </si>
  <si>
    <t>Suus</t>
  </si>
  <si>
    <t>Joeri van Hulle</t>
  </si>
  <si>
    <t>Zwevezele ( B. )</t>
  </si>
  <si>
    <t>Flame</t>
  </si>
  <si>
    <t>Paula &amp; Sandro</t>
  </si>
  <si>
    <t>Vlekkie &amp; Zilver</t>
  </si>
  <si>
    <t>Michiel van Hulle</t>
  </si>
  <si>
    <t>155.</t>
  </si>
  <si>
    <t>Anneke Cremers</t>
  </si>
  <si>
    <t>Windraak</t>
  </si>
  <si>
    <t>Amigo &amp; Kayan</t>
  </si>
  <si>
    <t>199.</t>
  </si>
  <si>
    <t>Marel Coolen</t>
  </si>
  <si>
    <t>Darlet &amp; Dasper</t>
  </si>
  <si>
    <t>Lierop</t>
  </si>
  <si>
    <t>Patrick Engelen</t>
  </si>
  <si>
    <t>Art &amp; Zipke</t>
  </si>
  <si>
    <t>Prinsenbeek</t>
  </si>
  <si>
    <t>Jan Heijnen</t>
  </si>
  <si>
    <t>Fuoge</t>
  </si>
  <si>
    <t>Nispen</t>
  </si>
  <si>
    <t>Piet van de Brand</t>
  </si>
  <si>
    <t>99.</t>
  </si>
  <si>
    <t>Rebbel &amp; Rocky</t>
  </si>
  <si>
    <t>Heesch</t>
  </si>
  <si>
    <t xml:space="preserve">Stephano Mulder </t>
  </si>
  <si>
    <t>Gastel</t>
  </si>
  <si>
    <t xml:space="preserve">Mark v.d. Wildenberg </t>
  </si>
  <si>
    <t>Nelson &amp; Pixcy</t>
  </si>
  <si>
    <t>Geel</t>
  </si>
  <si>
    <t>Katrien Lanen</t>
  </si>
  <si>
    <t>Harrie Verstappen</t>
  </si>
  <si>
    <t>Katia Denis</t>
  </si>
  <si>
    <t>Bocholt ( B. )</t>
  </si>
  <si>
    <t>Princess</t>
  </si>
  <si>
    <t>Kevin Swennen</t>
  </si>
  <si>
    <t>Blitzz &amp; Vezer</t>
  </si>
  <si>
    <t>Hanna &amp; Indiaan</t>
  </si>
  <si>
    <t>Joker &amp; Valentino</t>
  </si>
  <si>
    <t>Schinveld</t>
  </si>
  <si>
    <t>Stan van Eijk</t>
  </si>
  <si>
    <t>Benthley &amp; Deniro</t>
  </si>
  <si>
    <t>Inova</t>
  </si>
  <si>
    <t>Valkenswaard</t>
  </si>
  <si>
    <t>Mailo</t>
  </si>
  <si>
    <t>666.</t>
  </si>
  <si>
    <t>222.</t>
  </si>
  <si>
    <t>444.</t>
  </si>
  <si>
    <t>64.</t>
  </si>
  <si>
    <t>Leo van de Burgt</t>
  </si>
  <si>
    <t>Elco &amp; Gabor</t>
  </si>
  <si>
    <t>Chayton Huskens</t>
  </si>
  <si>
    <t>777.</t>
  </si>
  <si>
    <t>Johan van Zeeland</t>
  </si>
  <si>
    <t>Liempde</t>
  </si>
  <si>
    <t>Phantom TS</t>
  </si>
  <si>
    <t>Martien Winters</t>
  </si>
  <si>
    <t>Soerendonk</t>
  </si>
  <si>
    <t>Moskova &amp; Paddy</t>
  </si>
  <si>
    <t>Lonneke v. den Eijnden</t>
  </si>
  <si>
    <t>Marcel Marijnissen</t>
  </si>
  <si>
    <t>Zundert</t>
  </si>
  <si>
    <t>Suzan &amp; Vivian</t>
  </si>
  <si>
    <t>44.</t>
  </si>
  <si>
    <t>Jeffrie Scholten</t>
  </si>
  <si>
    <t>Gilze</t>
  </si>
  <si>
    <t>Spiky</t>
  </si>
  <si>
    <t>Maarten de Krom</t>
  </si>
  <si>
    <t>88.</t>
  </si>
  <si>
    <t>Dries Vissers</t>
  </si>
  <si>
    <t>Arendonk ( B. )</t>
  </si>
  <si>
    <t>Ruben v.d. Landweg</t>
  </si>
  <si>
    <t>Marc Hanssen</t>
  </si>
  <si>
    <t>Venray</t>
  </si>
  <si>
    <t>Orento</t>
  </si>
  <si>
    <t>Fleurtje Vorstenbosch</t>
  </si>
  <si>
    <t>Veldhoven</t>
  </si>
  <si>
    <t>Binky &amp; Sandy</t>
  </si>
  <si>
    <t>144.</t>
  </si>
  <si>
    <t>Peter Schellens</t>
  </si>
  <si>
    <t>Lichtervelde ( B. )</t>
  </si>
  <si>
    <t>Angel &amp; Serina</t>
  </si>
  <si>
    <t>Silver &amp; Telma</t>
  </si>
  <si>
    <t>Bailando</t>
  </si>
  <si>
    <t>Kees Vorstenbosch</t>
  </si>
  <si>
    <t>Joop Gommers</t>
  </si>
  <si>
    <t>Ivo Swinkels</t>
  </si>
  <si>
    <t>Haghorst</t>
  </si>
  <si>
    <t>Dixi &amp; Jopie</t>
  </si>
  <si>
    <t>Cayenne &amp; Danouk &amp;</t>
  </si>
  <si>
    <t>Dreumel</t>
  </si>
  <si>
    <t>Dirk Bastiaansen</t>
  </si>
  <si>
    <t>Boyke</t>
  </si>
  <si>
    <t>Diego &amp; Klodder</t>
  </si>
  <si>
    <t xml:space="preserve">   Startlijst:  E.G.M. -- Indoor MenCompetitie  2022 - 2023.  Zondag 12 februari  2023.</t>
  </si>
  <si>
    <t>Ros</t>
  </si>
  <si>
    <t>Jordy van der Wijst</t>
  </si>
  <si>
    <t>No Name &amp; No Name</t>
  </si>
  <si>
    <t>Breda</t>
  </si>
  <si>
    <t>Theo Timmermans</t>
  </si>
  <si>
    <t>Harrie van Hoof</t>
  </si>
  <si>
    <t>Kate &amp; Ken</t>
  </si>
  <si>
    <t xml:space="preserve">Phantom &amp;Phox </t>
  </si>
  <si>
    <t>Apollo &amp; Hermes &amp;</t>
  </si>
  <si>
    <t>Tielen ( B. )</t>
  </si>
  <si>
    <t>Kenny Kanora</t>
  </si>
  <si>
    <t>Iwan &amp; Sem</t>
  </si>
  <si>
    <t>Ahorn &amp; Bailando &amp;</t>
  </si>
  <si>
    <t>Duizel</t>
  </si>
  <si>
    <t>Jur Baijens</t>
  </si>
  <si>
    <t xml:space="preserve">Guus </t>
  </si>
  <si>
    <t>Jan Tonnaer</t>
  </si>
  <si>
    <t>St. Anthonus</t>
  </si>
  <si>
    <t>Kasper</t>
  </si>
  <si>
    <t>234.</t>
  </si>
  <si>
    <t>Menteam Willems</t>
  </si>
  <si>
    <t>Overpelt</t>
  </si>
  <si>
    <t>Anske &amp; Katrien</t>
  </si>
  <si>
    <t>567.</t>
  </si>
  <si>
    <t>Inez Oeyen</t>
  </si>
  <si>
    <t>Lommel</t>
  </si>
  <si>
    <t>Casper &amp; Jay</t>
  </si>
  <si>
    <t>Frans Marijnissen</t>
  </si>
  <si>
    <t>Evi &amp; Valentina</t>
  </si>
  <si>
    <t>Bram Lemmens</t>
  </si>
  <si>
    <t xml:space="preserve">Meensel-Kiezegen </t>
  </si>
  <si>
    <t>Daantje</t>
  </si>
  <si>
    <t>Denise Bakker</t>
  </si>
  <si>
    <t>Kaatsheuvel</t>
  </si>
  <si>
    <t>Appie &amp; Bako</t>
  </si>
  <si>
    <t>22.</t>
  </si>
  <si>
    <t>Celine Bakker</t>
  </si>
  <si>
    <t xml:space="preserve">Appie </t>
  </si>
  <si>
    <t>Nick Weytjens</t>
  </si>
  <si>
    <t>Carlo Vermeulen</t>
  </si>
  <si>
    <t>Griendtsveen</t>
  </si>
  <si>
    <t>Niels Vermeulen</t>
  </si>
  <si>
    <t>Barichello &amp; Vincent</t>
  </si>
  <si>
    <t>Jaschya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</si>
</sst>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3"/>
      <name val="Cambria"/>
      <family val="1"/>
      <scheme val="major"/>
    </font>
    <font>
      <sz val="13"/>
      <name val="Cambria"/>
      <family val="1"/>
      <scheme val="maj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double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4" fillId="0" borderId="0"/>
    <xf numFmtId="0" fontId="1" fillId="0" borderId="0"/>
  </cellStyleXfs>
  <cellXfs count="2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164" fontId="4" fillId="0" borderId="0" xfId="0" applyNumberFormat="1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0" borderId="0" xfId="0" applyFont="1"/>
    <xf numFmtId="0" fontId="9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3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right"/>
    </xf>
    <xf numFmtId="0" fontId="10" fillId="0" borderId="0" xfId="0" applyFont="1"/>
    <xf numFmtId="164" fontId="12" fillId="2" borderId="0" xfId="0" applyNumberFormat="1" applyFont="1" applyFill="1"/>
    <xf numFmtId="0" fontId="14" fillId="0" borderId="0" xfId="0" applyFont="1"/>
    <xf numFmtId="0" fontId="14" fillId="2" borderId="0" xfId="0" applyFont="1" applyFill="1" applyAlignment="1">
      <alignment horizontal="right"/>
    </xf>
    <xf numFmtId="0" fontId="12" fillId="0" borderId="18" xfId="0" applyFont="1" applyBorder="1"/>
    <xf numFmtId="164" fontId="12" fillId="0" borderId="20" xfId="0" applyNumberFormat="1" applyFont="1" applyBorder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164" fontId="12" fillId="0" borderId="24" xfId="0" applyNumberFormat="1" applyFont="1" applyBorder="1"/>
    <xf numFmtId="0" fontId="2" fillId="0" borderId="28" xfId="0" applyFont="1" applyBorder="1" applyAlignment="1">
      <alignment horizontal="right"/>
    </xf>
    <xf numFmtId="0" fontId="15" fillId="2" borderId="33" xfId="0" applyFont="1" applyFill="1" applyBorder="1" applyAlignment="1">
      <alignment horizontal="right" vertical="top"/>
    </xf>
    <xf numFmtId="0" fontId="14" fillId="0" borderId="27" xfId="0" applyFont="1" applyBorder="1" applyAlignment="1">
      <alignment horizontal="left" vertical="top"/>
    </xf>
    <xf numFmtId="49" fontId="16" fillId="0" borderId="27" xfId="0" applyNumberFormat="1" applyFont="1" applyBorder="1" applyAlignment="1">
      <alignment horizontal="left" vertical="top"/>
    </xf>
    <xf numFmtId="0" fontId="15" fillId="0" borderId="27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164" fontId="12" fillId="3" borderId="34" xfId="0" applyNumberFormat="1" applyFont="1" applyFill="1" applyBorder="1" applyAlignment="1">
      <alignment horizontal="center"/>
    </xf>
    <xf numFmtId="164" fontId="12" fillId="0" borderId="35" xfId="0" applyNumberFormat="1" applyFont="1" applyBorder="1" applyAlignment="1">
      <alignment horizontal="center"/>
    </xf>
    <xf numFmtId="164" fontId="12" fillId="3" borderId="36" xfId="0" applyNumberFormat="1" applyFont="1" applyFill="1" applyBorder="1" applyAlignment="1">
      <alignment horizontal="center"/>
    </xf>
    <xf numFmtId="164" fontId="12" fillId="3" borderId="37" xfId="0" applyNumberFormat="1" applyFont="1" applyFill="1" applyBorder="1" applyAlignment="1">
      <alignment horizontal="center"/>
    </xf>
    <xf numFmtId="164" fontId="12" fillId="0" borderId="38" xfId="0" applyNumberFormat="1" applyFont="1" applyBorder="1" applyAlignment="1">
      <alignment horizontal="center" vertical="top"/>
    </xf>
    <xf numFmtId="164" fontId="12" fillId="0" borderId="39" xfId="0" applyNumberFormat="1" applyFont="1" applyBorder="1" applyAlignment="1">
      <alignment horizontal="center" vertical="top"/>
    </xf>
    <xf numFmtId="164" fontId="12" fillId="0" borderId="40" xfId="0" applyNumberFormat="1" applyFont="1" applyBorder="1" applyAlignment="1">
      <alignment horizontal="center" vertical="top"/>
    </xf>
    <xf numFmtId="164" fontId="12" fillId="0" borderId="41" xfId="0" applyNumberFormat="1" applyFont="1" applyBorder="1" applyAlignment="1">
      <alignment horizontal="center" vertical="top"/>
    </xf>
    <xf numFmtId="164" fontId="12" fillId="3" borderId="42" xfId="0" applyNumberFormat="1" applyFont="1" applyFill="1" applyBorder="1" applyAlignment="1">
      <alignment horizontal="center" vertical="top"/>
    </xf>
    <xf numFmtId="164" fontId="12" fillId="0" borderId="43" xfId="0" applyNumberFormat="1" applyFont="1" applyBorder="1" applyAlignment="1">
      <alignment horizontal="center" vertical="top"/>
    </xf>
    <xf numFmtId="164" fontId="12" fillId="3" borderId="38" xfId="0" applyNumberFormat="1" applyFont="1" applyFill="1" applyBorder="1" applyAlignment="1">
      <alignment horizontal="center" vertical="top"/>
    </xf>
    <xf numFmtId="164" fontId="12" fillId="3" borderId="39" xfId="0" applyNumberFormat="1" applyFont="1" applyFill="1" applyBorder="1" applyAlignment="1">
      <alignment horizontal="center" vertical="top"/>
    </xf>
    <xf numFmtId="164" fontId="12" fillId="0" borderId="44" xfId="0" applyNumberFormat="1" applyFont="1" applyBorder="1" applyAlignment="1">
      <alignment horizontal="center" vertical="top"/>
    </xf>
    <xf numFmtId="164" fontId="12" fillId="0" borderId="45" xfId="0" applyNumberFormat="1" applyFont="1" applyBorder="1" applyAlignment="1">
      <alignment horizontal="center" vertical="top"/>
    </xf>
    <xf numFmtId="164" fontId="12" fillId="0" borderId="46" xfId="0" applyNumberFormat="1" applyFont="1" applyBorder="1" applyAlignment="1">
      <alignment horizontal="center" vertical="top"/>
    </xf>
    <xf numFmtId="164" fontId="12" fillId="3" borderId="41" xfId="0" applyNumberFormat="1" applyFont="1" applyFill="1" applyBorder="1" applyAlignment="1">
      <alignment horizontal="center" vertical="top"/>
    </xf>
    <xf numFmtId="0" fontId="12" fillId="0" borderId="43" xfId="0" applyFont="1" applyBorder="1" applyAlignment="1">
      <alignment horizontal="center" vertical="top"/>
    </xf>
    <xf numFmtId="164" fontId="12" fillId="3" borderId="40" xfId="0" applyNumberFormat="1" applyFont="1" applyFill="1" applyBorder="1" applyAlignment="1">
      <alignment horizontal="center" vertical="top"/>
    </xf>
    <xf numFmtId="0" fontId="14" fillId="2" borderId="33" xfId="0" applyFont="1" applyFill="1" applyBorder="1" applyAlignment="1">
      <alignment horizontal="right" vertical="top"/>
    </xf>
    <xf numFmtId="0" fontId="14" fillId="2" borderId="25" xfId="0" applyFont="1" applyFill="1" applyBorder="1" applyAlignment="1">
      <alignment horizontal="right" vertical="top"/>
    </xf>
    <xf numFmtId="0" fontId="17" fillId="2" borderId="25" xfId="0" applyFont="1" applyFill="1" applyBorder="1" applyAlignment="1">
      <alignment horizontal="right" vertical="top"/>
    </xf>
    <xf numFmtId="49" fontId="19" fillId="0" borderId="27" xfId="0" applyNumberFormat="1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/>
    </xf>
    <xf numFmtId="0" fontId="18" fillId="2" borderId="33" xfId="0" applyFont="1" applyFill="1" applyBorder="1" applyAlignment="1">
      <alignment horizontal="right" vertical="top"/>
    </xf>
    <xf numFmtId="0" fontId="11" fillId="0" borderId="28" xfId="0" applyFont="1" applyBorder="1" applyAlignment="1">
      <alignment horizontal="left"/>
    </xf>
    <xf numFmtId="0" fontId="11" fillId="0" borderId="32" xfId="0" applyFont="1" applyBorder="1"/>
    <xf numFmtId="0" fontId="11" fillId="0" borderId="29" xfId="0" applyFont="1" applyBorder="1"/>
    <xf numFmtId="0" fontId="11" fillId="0" borderId="30" xfId="0" applyFont="1" applyBorder="1" applyAlignment="1">
      <alignment horizontal="left"/>
    </xf>
    <xf numFmtId="0" fontId="11" fillId="0" borderId="47" xfId="0" applyFont="1" applyBorder="1"/>
    <xf numFmtId="0" fontId="11" fillId="0" borderId="31" xfId="0" applyFont="1" applyBorder="1"/>
    <xf numFmtId="0" fontId="14" fillId="2" borderId="13" xfId="0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2" borderId="14" xfId="0" applyFont="1" applyFill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164" fontId="12" fillId="3" borderId="50" xfId="0" applyNumberFormat="1" applyFont="1" applyFill="1" applyBorder="1" applyAlignment="1">
      <alignment horizontal="center" vertical="top"/>
    </xf>
    <xf numFmtId="164" fontId="12" fillId="3" borderId="51" xfId="0" applyNumberFormat="1" applyFont="1" applyFill="1" applyBorder="1" applyAlignment="1">
      <alignment horizontal="center" vertical="top"/>
    </xf>
    <xf numFmtId="0" fontId="14" fillId="0" borderId="2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164" fontId="12" fillId="0" borderId="53" xfId="0" applyNumberFormat="1" applyFont="1" applyBorder="1" applyAlignment="1">
      <alignment horizontal="center" vertical="top"/>
    </xf>
    <xf numFmtId="0" fontId="17" fillId="0" borderId="27" xfId="0" applyFont="1" applyBorder="1" applyAlignment="1">
      <alignment vertical="top"/>
    </xf>
    <xf numFmtId="164" fontId="12" fillId="3" borderId="37" xfId="0" applyNumberFormat="1" applyFont="1" applyFill="1" applyBorder="1" applyAlignment="1">
      <alignment horizontal="center" vertical="top"/>
    </xf>
    <xf numFmtId="164" fontId="12" fillId="3" borderId="57" xfId="0" applyNumberFormat="1" applyFont="1" applyFill="1" applyBorder="1" applyAlignment="1">
      <alignment horizontal="center" vertical="top"/>
    </xf>
    <xf numFmtId="0" fontId="14" fillId="0" borderId="48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164" fontId="12" fillId="0" borderId="58" xfId="0" applyNumberFormat="1" applyFont="1" applyBorder="1" applyAlignment="1">
      <alignment horizontal="center" vertical="top"/>
    </xf>
    <xf numFmtId="164" fontId="12" fillId="0" borderId="59" xfId="0" applyNumberFormat="1" applyFont="1" applyBorder="1" applyAlignment="1">
      <alignment horizontal="center" vertical="top"/>
    </xf>
    <xf numFmtId="0" fontId="20" fillId="2" borderId="13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12" fillId="2" borderId="62" xfId="0" applyFont="1" applyFill="1" applyBorder="1"/>
    <xf numFmtId="0" fontId="12" fillId="0" borderId="16" xfId="0" applyFont="1" applyBorder="1"/>
    <xf numFmtId="0" fontId="13" fillId="0" borderId="17" xfId="0" applyFont="1" applyBorder="1"/>
    <xf numFmtId="0" fontId="14" fillId="2" borderId="13" xfId="0" applyFont="1" applyFill="1" applyBorder="1" applyAlignment="1">
      <alignment horizontal="right"/>
    </xf>
    <xf numFmtId="0" fontId="20" fillId="0" borderId="1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2" borderId="14" xfId="0" applyFont="1" applyFill="1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20" fillId="2" borderId="25" xfId="0" applyFont="1" applyFill="1" applyBorder="1" applyAlignment="1">
      <alignment horizontal="right" vertical="top"/>
    </xf>
    <xf numFmtId="0" fontId="20" fillId="0" borderId="26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4" fillId="2" borderId="14" xfId="0" applyFont="1" applyFill="1" applyBorder="1" applyAlignment="1">
      <alignment horizontal="right"/>
    </xf>
    <xf numFmtId="0" fontId="20" fillId="0" borderId="23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52" xfId="0" applyFont="1" applyFill="1" applyBorder="1" applyAlignment="1">
      <alignment horizontal="right" vertical="center"/>
    </xf>
    <xf numFmtId="0" fontId="20" fillId="0" borderId="22" xfId="0" applyFont="1" applyBorder="1" applyAlignment="1">
      <alignment horizontal="left" vertical="center"/>
    </xf>
    <xf numFmtId="0" fontId="20" fillId="0" borderId="3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14" fillId="2" borderId="23" xfId="0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2" borderId="12" xfId="0" applyFont="1" applyFill="1" applyBorder="1" applyAlignment="1">
      <alignment horizontal="right"/>
    </xf>
    <xf numFmtId="0" fontId="14" fillId="0" borderId="0" xfId="0" applyFont="1" applyAlignment="1">
      <alignment vertical="center"/>
    </xf>
    <xf numFmtId="0" fontId="14" fillId="2" borderId="23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20" fillId="0" borderId="13" xfId="0" applyFont="1" applyBorder="1" applyAlignment="1">
      <alignment horizontal="right" vertical="center"/>
    </xf>
    <xf numFmtId="0" fontId="14" fillId="0" borderId="8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2" borderId="54" xfId="0" applyFont="1" applyFill="1" applyBorder="1" applyAlignment="1">
      <alignment horizontal="right"/>
    </xf>
    <xf numFmtId="0" fontId="14" fillId="0" borderId="55" xfId="0" applyFont="1" applyBorder="1" applyAlignment="1">
      <alignment horizontal="left"/>
    </xf>
    <xf numFmtId="164" fontId="12" fillId="2" borderId="38" xfId="0" applyNumberFormat="1" applyFont="1" applyFill="1" applyBorder="1" applyAlignment="1">
      <alignment horizontal="center" vertical="top"/>
    </xf>
    <xf numFmtId="164" fontId="12" fillId="2" borderId="39" xfId="0" applyNumberFormat="1" applyFont="1" applyFill="1" applyBorder="1" applyAlignment="1">
      <alignment horizontal="center" vertical="top"/>
    </xf>
    <xf numFmtId="0" fontId="14" fillId="0" borderId="13" xfId="0" applyFont="1" applyBorder="1"/>
    <xf numFmtId="0" fontId="20" fillId="0" borderId="13" xfId="0" applyFont="1" applyBorder="1"/>
    <xf numFmtId="0" fontId="20" fillId="0" borderId="1" xfId="0" applyFont="1" applyBorder="1"/>
    <xf numFmtId="0" fontId="20" fillId="0" borderId="21" xfId="0" applyFont="1" applyBorder="1"/>
    <xf numFmtId="0" fontId="20" fillId="0" borderId="12" xfId="0" applyFont="1" applyBorder="1" applyAlignment="1">
      <alignment horizontal="right" vertical="center"/>
    </xf>
    <xf numFmtId="0" fontId="20" fillId="0" borderId="8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4" fillId="0" borderId="2" xfId="0" applyFont="1" applyBorder="1"/>
    <xf numFmtId="0" fontId="14" fillId="0" borderId="63" xfId="0" applyFont="1" applyBorder="1"/>
    <xf numFmtId="0" fontId="14" fillId="2" borderId="13" xfId="0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55" xfId="0" applyFont="1" applyBorder="1" applyAlignment="1">
      <alignment horizontal="left" vertical="center"/>
    </xf>
    <xf numFmtId="0" fontId="14" fillId="0" borderId="21" xfId="0" applyFont="1" applyBorder="1"/>
    <xf numFmtId="0" fontId="14" fillId="2" borderId="49" xfId="0" applyFont="1" applyFill="1" applyBorder="1" applyAlignment="1">
      <alignment horizontal="right" vertical="top"/>
    </xf>
    <xf numFmtId="0" fontId="14" fillId="2" borderId="60" xfId="0" applyFont="1" applyFill="1" applyBorder="1" applyAlignment="1">
      <alignment horizontal="left" vertical="top"/>
    </xf>
    <xf numFmtId="0" fontId="14" fillId="0" borderId="60" xfId="0" applyFont="1" applyBorder="1" applyAlignment="1">
      <alignment horizontal="left" vertical="top"/>
    </xf>
    <xf numFmtId="0" fontId="14" fillId="0" borderId="61" xfId="0" applyFont="1" applyBorder="1" applyAlignment="1">
      <alignment horizontal="left" vertical="top"/>
    </xf>
    <xf numFmtId="0" fontId="2" fillId="0" borderId="1" xfId="0" applyFont="1" applyBorder="1"/>
    <xf numFmtId="0" fontId="2" fillId="0" borderId="22" xfId="0" applyFont="1" applyBorder="1"/>
    <xf numFmtId="0" fontId="14" fillId="2" borderId="18" xfId="0" applyFont="1" applyFill="1" applyBorder="1" applyAlignment="1">
      <alignment horizontal="right" vertical="top"/>
    </xf>
    <xf numFmtId="0" fontId="14" fillId="0" borderId="3" xfId="0" applyFont="1" applyBorder="1" applyAlignment="1">
      <alignment horizontal="left" vertical="top"/>
    </xf>
    <xf numFmtId="0" fontId="2" fillId="0" borderId="4" xfId="0" applyFont="1" applyBorder="1"/>
    <xf numFmtId="0" fontId="2" fillId="0" borderId="14" xfId="0" applyFont="1" applyBorder="1"/>
    <xf numFmtId="0" fontId="2" fillId="0" borderId="13" xfId="0" applyFont="1" applyBorder="1" applyAlignment="1">
      <alignment horizontal="right"/>
    </xf>
    <xf numFmtId="0" fontId="2" fillId="0" borderId="64" xfId="0" applyFont="1" applyBorder="1"/>
    <xf numFmtId="0" fontId="2" fillId="0" borderId="48" xfId="0" applyFont="1" applyBorder="1"/>
    <xf numFmtId="0" fontId="14" fillId="0" borderId="12" xfId="0" applyFont="1" applyBorder="1" applyAlignment="1">
      <alignment horizontal="right" vertical="center"/>
    </xf>
    <xf numFmtId="0" fontId="14" fillId="0" borderId="7" xfId="0" applyFont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2" borderId="1" xfId="0" applyFont="1" applyFill="1" applyBorder="1"/>
    <xf numFmtId="0" fontId="14" fillId="0" borderId="65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0" fontId="14" fillId="0" borderId="66" xfId="0" applyFont="1" applyBorder="1" applyAlignment="1">
      <alignment vertical="center"/>
    </xf>
    <xf numFmtId="164" fontId="12" fillId="2" borderId="40" xfId="0" applyNumberFormat="1" applyFont="1" applyFill="1" applyBorder="1" applyAlignment="1">
      <alignment horizontal="center" vertical="top"/>
    </xf>
    <xf numFmtId="164" fontId="12" fillId="2" borderId="41" xfId="0" applyNumberFormat="1" applyFont="1" applyFill="1" applyBorder="1" applyAlignment="1">
      <alignment horizontal="center" vertical="top"/>
    </xf>
    <xf numFmtId="0" fontId="2" fillId="0" borderId="20" xfId="0" applyFont="1" applyBorder="1"/>
    <xf numFmtId="0" fontId="14" fillId="2" borderId="24" xfId="0" applyFont="1" applyFill="1" applyBorder="1" applyAlignment="1">
      <alignment horizontal="right" vertical="top"/>
    </xf>
    <xf numFmtId="0" fontId="14" fillId="0" borderId="7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20" fillId="2" borderId="23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14" fillId="2" borderId="54" xfId="0" applyFont="1" applyFill="1" applyBorder="1" applyAlignment="1">
      <alignment horizontal="right" vertical="center"/>
    </xf>
    <xf numFmtId="0" fontId="14" fillId="0" borderId="55" xfId="0" applyFont="1" applyBorder="1" applyAlignment="1">
      <alignment vertical="center"/>
    </xf>
    <xf numFmtId="0" fontId="14" fillId="0" borderId="56" xfId="0" applyFont="1" applyBorder="1" applyAlignment="1">
      <alignment horizontal="left" vertical="center"/>
    </xf>
    <xf numFmtId="0" fontId="14" fillId="2" borderId="54" xfId="0" applyFont="1" applyFill="1" applyBorder="1" applyAlignment="1">
      <alignment horizontal="right" vertical="top"/>
    </xf>
    <xf numFmtId="49" fontId="19" fillId="0" borderId="55" xfId="0" applyNumberFormat="1" applyFont="1" applyBorder="1" applyAlignment="1">
      <alignment horizontal="left" vertical="top"/>
    </xf>
    <xf numFmtId="0" fontId="14" fillId="0" borderId="55" xfId="0" applyFont="1" applyBorder="1" applyAlignment="1">
      <alignment horizontal="left" vertical="top"/>
    </xf>
    <xf numFmtId="0" fontId="14" fillId="0" borderId="56" xfId="0" applyFont="1" applyBorder="1" applyAlignment="1">
      <alignment horizontal="left" vertical="top"/>
    </xf>
    <xf numFmtId="164" fontId="12" fillId="2" borderId="16" xfId="0" applyNumberFormat="1" applyFont="1" applyFill="1" applyBorder="1" applyAlignment="1">
      <alignment horizontal="center" vertical="top"/>
    </xf>
    <xf numFmtId="0" fontId="14" fillId="2" borderId="23" xfId="0" applyFont="1" applyFill="1" applyBorder="1" applyAlignment="1">
      <alignment horizontal="right" vertical="top"/>
    </xf>
    <xf numFmtId="0" fontId="14" fillId="0" borderId="56" xfId="0" applyFont="1" applyBorder="1" applyAlignment="1">
      <alignment vertical="center"/>
    </xf>
    <xf numFmtId="0" fontId="20" fillId="2" borderId="13" xfId="0" applyFont="1" applyFill="1" applyBorder="1" applyAlignment="1">
      <alignment horizontal="right"/>
    </xf>
    <xf numFmtId="0" fontId="20" fillId="0" borderId="1" xfId="0" applyFont="1" applyBorder="1" applyAlignment="1">
      <alignment horizontal="left"/>
    </xf>
    <xf numFmtId="0" fontId="20" fillId="0" borderId="21" xfId="0" applyFont="1" applyBorder="1" applyAlignment="1">
      <alignment horizontal="left"/>
    </xf>
    <xf numFmtId="0" fontId="2" fillId="0" borderId="21" xfId="0" applyFont="1" applyBorder="1"/>
    <xf numFmtId="0" fontId="14" fillId="2" borderId="2" xfId="0" applyFont="1" applyFill="1" applyBorder="1" applyAlignment="1">
      <alignment horizontal="left"/>
    </xf>
    <xf numFmtId="0" fontId="14" fillId="0" borderId="48" xfId="0" applyFont="1" applyBorder="1" applyAlignment="1">
      <alignment horizontal="left"/>
    </xf>
    <xf numFmtId="0" fontId="14" fillId="2" borderId="55" xfId="0" applyFont="1" applyFill="1" applyBorder="1" applyAlignment="1">
      <alignment horizontal="left"/>
    </xf>
    <xf numFmtId="0" fontId="14" fillId="0" borderId="56" xfId="0" applyFont="1" applyBorder="1"/>
    <xf numFmtId="164" fontId="12" fillId="0" borderId="64" xfId="0" applyNumberFormat="1" applyFont="1" applyBorder="1" applyAlignment="1">
      <alignment horizontal="center" vertical="top"/>
    </xf>
    <xf numFmtId="164" fontId="12" fillId="0" borderId="68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164" fontId="12" fillId="3" borderId="69" xfId="0" applyNumberFormat="1" applyFont="1" applyFill="1" applyBorder="1" applyAlignment="1">
      <alignment horizontal="center"/>
    </xf>
    <xf numFmtId="0" fontId="14" fillId="2" borderId="28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164" fontId="12" fillId="0" borderId="70" xfId="0" applyNumberFormat="1" applyFont="1" applyBorder="1" applyAlignment="1">
      <alignment horizontal="center" vertical="top"/>
    </xf>
  </cellXfs>
  <cellStyles count="4"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4"/>
  <sheetViews>
    <sheetView tabSelected="1" zoomScale="85" zoomScaleNormal="85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J84" sqref="J84"/>
    </sheetView>
  </sheetViews>
  <sheetFormatPr defaultRowHeight="14.25" x14ac:dyDescent="0.2"/>
  <cols>
    <col min="1" max="1" width="7.42578125" style="5" customWidth="1"/>
    <col min="2" max="2" width="24.42578125" style="1" customWidth="1"/>
    <col min="3" max="3" width="7.140625" style="1" customWidth="1"/>
    <col min="4" max="4" width="19.7109375" style="1" customWidth="1"/>
    <col min="5" max="5" width="23.5703125" style="1" customWidth="1"/>
    <col min="6" max="7" width="9.5703125" style="1" customWidth="1"/>
    <col min="8" max="9" width="9.140625" style="1"/>
    <col min="10" max="10" width="22.28515625" style="1" customWidth="1"/>
    <col min="11" max="11" width="9.42578125" style="1" customWidth="1"/>
    <col min="12" max="12" width="21.7109375" style="1" customWidth="1"/>
    <col min="13" max="13" width="22.42578125" style="1" customWidth="1"/>
    <col min="14" max="16" width="9.140625" style="1"/>
    <col min="17" max="17" width="16.42578125" style="1" customWidth="1"/>
    <col min="18" max="18" width="9.140625" style="1"/>
    <col min="19" max="19" width="16.7109375" style="1" customWidth="1"/>
    <col min="20" max="16384" width="9.140625" style="1"/>
  </cols>
  <sheetData>
    <row r="1" spans="1:14" ht="6.75" customHeight="1" thickTop="1" x14ac:dyDescent="0.2">
      <c r="A1" s="210" t="s">
        <v>187</v>
      </c>
      <c r="B1" s="211"/>
      <c r="C1" s="211"/>
      <c r="D1" s="211"/>
      <c r="E1" s="211"/>
      <c r="F1" s="211"/>
      <c r="G1" s="212"/>
    </row>
    <row r="2" spans="1:14" ht="21.75" customHeight="1" thickBot="1" x14ac:dyDescent="0.25">
      <c r="A2" s="213"/>
      <c r="B2" s="214"/>
      <c r="C2" s="214"/>
      <c r="D2" s="214"/>
      <c r="E2" s="214"/>
      <c r="F2" s="214"/>
      <c r="G2" s="215"/>
    </row>
    <row r="3" spans="1:14" s="2" customFormat="1" ht="15.75" customHeight="1" thickTop="1" x14ac:dyDescent="0.25">
      <c r="A3" s="59" t="s">
        <v>0</v>
      </c>
      <c r="B3" s="60" t="s">
        <v>1</v>
      </c>
      <c r="C3" s="60" t="s">
        <v>2</v>
      </c>
      <c r="D3" s="60" t="s">
        <v>3</v>
      </c>
      <c r="E3" s="61" t="s">
        <v>4</v>
      </c>
      <c r="F3" s="23" t="s">
        <v>39</v>
      </c>
      <c r="G3" s="24" t="s">
        <v>40</v>
      </c>
      <c r="I3" s="1"/>
      <c r="J3" s="1"/>
      <c r="K3" s="1"/>
      <c r="L3" s="1"/>
      <c r="M3" s="1"/>
      <c r="N3" s="1"/>
    </row>
    <row r="4" spans="1:14" ht="16.5" thickBot="1" x14ac:dyDescent="0.3">
      <c r="A4" s="62"/>
      <c r="B4" s="63"/>
      <c r="C4" s="63" t="s">
        <v>5</v>
      </c>
      <c r="D4" s="63"/>
      <c r="E4" s="64" t="s">
        <v>6</v>
      </c>
      <c r="F4" s="25" t="s">
        <v>38</v>
      </c>
      <c r="G4" s="26" t="s">
        <v>38</v>
      </c>
    </row>
    <row r="5" spans="1:14" ht="16.5" hidden="1" thickBot="1" x14ac:dyDescent="0.3">
      <c r="A5" s="21"/>
      <c r="B5" s="10"/>
      <c r="C5" s="10"/>
      <c r="D5" s="10"/>
      <c r="E5" s="10"/>
      <c r="F5" s="27"/>
      <c r="G5" s="22"/>
    </row>
    <row r="6" spans="1:14" ht="17.25" thickTop="1" thickBot="1" x14ac:dyDescent="0.3">
      <c r="A6" s="28"/>
      <c r="B6" s="93"/>
      <c r="C6" s="94"/>
      <c r="D6" s="94"/>
      <c r="E6" s="95"/>
      <c r="F6" s="34">
        <f>TIME(9,30,0)</f>
        <v>0.39583333333333331</v>
      </c>
      <c r="G6" s="35"/>
    </row>
    <row r="7" spans="1:14" ht="16.5" thickTop="1" x14ac:dyDescent="0.25">
      <c r="A7" s="96" t="s">
        <v>138</v>
      </c>
      <c r="B7" s="109" t="s">
        <v>125</v>
      </c>
      <c r="C7" s="107" t="s">
        <v>7</v>
      </c>
      <c r="D7" s="107" t="s">
        <v>126</v>
      </c>
      <c r="E7" s="110" t="s">
        <v>127</v>
      </c>
      <c r="F7" s="36">
        <f>TIME(9,30,0)</f>
        <v>0.39583333333333331</v>
      </c>
      <c r="G7" s="37">
        <f>F11+TIME(0,4,0)</f>
        <v>0.40972222222222215</v>
      </c>
    </row>
    <row r="8" spans="1:14" ht="15.75" x14ac:dyDescent="0.25">
      <c r="A8" s="96" t="s">
        <v>88</v>
      </c>
      <c r="B8" s="109" t="s">
        <v>82</v>
      </c>
      <c r="C8" s="107" t="s">
        <v>8</v>
      </c>
      <c r="D8" s="107" t="s">
        <v>83</v>
      </c>
      <c r="E8" s="110" t="s">
        <v>87</v>
      </c>
      <c r="F8" s="38">
        <f>F7+TIME(0,4,0)</f>
        <v>0.39861111111111108</v>
      </c>
      <c r="G8" s="39">
        <f>G7+TIME(0,3,0)</f>
        <v>0.41180555555555548</v>
      </c>
    </row>
    <row r="9" spans="1:14" ht="15.75" x14ac:dyDescent="0.25">
      <c r="A9" s="142">
        <v>3444</v>
      </c>
      <c r="B9" s="106" t="s">
        <v>149</v>
      </c>
      <c r="C9" s="106" t="s">
        <v>9</v>
      </c>
      <c r="D9" s="106" t="s">
        <v>150</v>
      </c>
      <c r="E9" s="19" t="s">
        <v>151</v>
      </c>
      <c r="F9" s="38">
        <f>F8+TIME(0,4,0)</f>
        <v>0.40138888888888885</v>
      </c>
      <c r="G9" s="39">
        <f>G8+TIME(0,3,0)</f>
        <v>0.41388888888888881</v>
      </c>
    </row>
    <row r="10" spans="1:14" ht="15.75" x14ac:dyDescent="0.25">
      <c r="A10" s="96">
        <v>944</v>
      </c>
      <c r="B10" s="107" t="s">
        <v>74</v>
      </c>
      <c r="C10" s="107" t="s">
        <v>9</v>
      </c>
      <c r="D10" s="107" t="s">
        <v>75</v>
      </c>
      <c r="E10" s="110" t="s">
        <v>76</v>
      </c>
      <c r="F10" s="79">
        <f>F9+TIME(0,4,0)</f>
        <v>0.40416666666666662</v>
      </c>
      <c r="G10" s="48">
        <f>G9+TIME(0,3,0)</f>
        <v>0.41597222222222213</v>
      </c>
    </row>
    <row r="11" spans="1:14" ht="16.5" thickBot="1" x14ac:dyDescent="0.25">
      <c r="A11" s="190" t="s">
        <v>211</v>
      </c>
      <c r="B11" s="154" t="s">
        <v>212</v>
      </c>
      <c r="C11" s="191" t="s">
        <v>17</v>
      </c>
      <c r="D11" s="154" t="s">
        <v>213</v>
      </c>
      <c r="E11" s="192" t="s">
        <v>214</v>
      </c>
      <c r="F11" s="79">
        <f>F10+TIME(0,4,0)</f>
        <v>0.40694444444444439</v>
      </c>
      <c r="G11" s="48">
        <f>G10+TIME(0,3,0)</f>
        <v>0.41805555555555546</v>
      </c>
    </row>
    <row r="12" spans="1:14" ht="17.25" thickTop="1" thickBot="1" x14ac:dyDescent="0.25">
      <c r="A12" s="58"/>
      <c r="B12" s="55"/>
      <c r="C12" s="80"/>
      <c r="D12" s="56"/>
      <c r="E12" s="32"/>
      <c r="F12" s="42">
        <f>G11+TIME(0,3,0)</f>
        <v>0.42013888888888878</v>
      </c>
      <c r="G12" s="43"/>
    </row>
    <row r="13" spans="1:14" ht="16.5" thickTop="1" x14ac:dyDescent="0.25">
      <c r="A13" s="217" t="s">
        <v>223</v>
      </c>
      <c r="B13" s="218" t="s">
        <v>224</v>
      </c>
      <c r="C13" s="219" t="s">
        <v>8</v>
      </c>
      <c r="D13" s="219" t="s">
        <v>221</v>
      </c>
      <c r="E13" s="220" t="s">
        <v>225</v>
      </c>
      <c r="F13" s="82">
        <f>F12+TIME(0,0,0)</f>
        <v>0.42013888888888878</v>
      </c>
      <c r="G13" s="216">
        <f>F19+TIME(0,4,0)</f>
        <v>0.43958333333333316</v>
      </c>
    </row>
    <row r="14" spans="1:14" ht="15.75" x14ac:dyDescent="0.25">
      <c r="A14" s="96" t="s">
        <v>139</v>
      </c>
      <c r="B14" s="109" t="s">
        <v>144</v>
      </c>
      <c r="C14" s="107" t="s">
        <v>7</v>
      </c>
      <c r="D14" s="107" t="s">
        <v>45</v>
      </c>
      <c r="E14" s="110" t="s">
        <v>46</v>
      </c>
      <c r="F14" s="79">
        <f>F12+TIME(0,4,0)</f>
        <v>0.42291666666666655</v>
      </c>
      <c r="G14" s="48">
        <f>G13+TIME(0,3,0)</f>
        <v>0.44166666666666649</v>
      </c>
    </row>
    <row r="15" spans="1:14" ht="15.75" x14ac:dyDescent="0.25">
      <c r="A15" s="96">
        <v>3533</v>
      </c>
      <c r="B15" s="174" t="s">
        <v>204</v>
      </c>
      <c r="C15" s="69" t="s">
        <v>7</v>
      </c>
      <c r="D15" s="106" t="s">
        <v>205</v>
      </c>
      <c r="E15" s="155" t="s">
        <v>206</v>
      </c>
      <c r="F15" s="79">
        <f>F14+TIME(0,4,0)</f>
        <v>0.42569444444444432</v>
      </c>
      <c r="G15" s="39">
        <f>G14+TIME(0,3,0)</f>
        <v>0.44374999999999981</v>
      </c>
    </row>
    <row r="16" spans="1:14" ht="15.75" x14ac:dyDescent="0.25">
      <c r="A16" s="143">
        <v>1138</v>
      </c>
      <c r="B16" s="144" t="s">
        <v>146</v>
      </c>
      <c r="C16" s="144" t="s">
        <v>7</v>
      </c>
      <c r="D16" s="144" t="s">
        <v>147</v>
      </c>
      <c r="E16" s="145" t="s">
        <v>148</v>
      </c>
      <c r="F16" s="38">
        <f>F15+TIME(0,4,0)</f>
        <v>0.42847222222222209</v>
      </c>
      <c r="G16" s="39">
        <f>G15+TIME(0,3,0)</f>
        <v>0.44583333333333314</v>
      </c>
    </row>
    <row r="17" spans="1:7" ht="15.75" x14ac:dyDescent="0.25">
      <c r="A17" s="120" t="s">
        <v>89</v>
      </c>
      <c r="B17" s="121" t="s">
        <v>70</v>
      </c>
      <c r="C17" s="121" t="s">
        <v>9</v>
      </c>
      <c r="D17" s="121" t="s">
        <v>12</v>
      </c>
      <c r="E17" s="137" t="s">
        <v>81</v>
      </c>
      <c r="F17" s="38">
        <f t="shared" ref="F17" si="0">F16+TIME(0,4,0)</f>
        <v>0.43124999999999986</v>
      </c>
      <c r="G17" s="39">
        <f t="shared" ref="G17" si="1">G16+TIME(0,3,0)</f>
        <v>0.44791666666666646</v>
      </c>
    </row>
    <row r="18" spans="1:7" ht="15.75" x14ac:dyDescent="0.2">
      <c r="A18" s="198">
        <v>4639</v>
      </c>
      <c r="B18" s="66" t="s">
        <v>215</v>
      </c>
      <c r="C18" s="66" t="s">
        <v>9</v>
      </c>
      <c r="D18" s="66" t="s">
        <v>154</v>
      </c>
      <c r="E18" s="101" t="s">
        <v>216</v>
      </c>
      <c r="F18" s="38">
        <f>F17+TIME(0,4,0)</f>
        <v>0.43402777777777762</v>
      </c>
      <c r="G18" s="39">
        <f>G17+TIME(0,3,0)</f>
        <v>0.44999999999999979</v>
      </c>
    </row>
    <row r="19" spans="1:7" ht="15.75" x14ac:dyDescent="0.2">
      <c r="A19" s="65">
        <v>3869</v>
      </c>
      <c r="B19" s="68" t="s">
        <v>202</v>
      </c>
      <c r="C19" s="69" t="s">
        <v>59</v>
      </c>
      <c r="D19" s="69" t="s">
        <v>201</v>
      </c>
      <c r="E19" s="178" t="s">
        <v>200</v>
      </c>
      <c r="F19" s="40">
        <f>F18+TIME(0,4,0)</f>
        <v>0.43680555555555539</v>
      </c>
      <c r="G19" s="41">
        <f>G18+TIME(0,3,0)</f>
        <v>0.45208333333333311</v>
      </c>
    </row>
    <row r="20" spans="1:7" ht="16.5" thickBot="1" x14ac:dyDescent="0.25">
      <c r="A20" s="67"/>
      <c r="B20" s="177"/>
      <c r="C20" s="176"/>
      <c r="D20" s="175"/>
      <c r="E20" s="134" t="s">
        <v>199</v>
      </c>
      <c r="F20" s="86"/>
      <c r="G20" s="85"/>
    </row>
    <row r="21" spans="1:7" ht="17.25" thickTop="1" thickBot="1" x14ac:dyDescent="0.25">
      <c r="A21" s="58"/>
      <c r="B21" s="55"/>
      <c r="C21" s="80"/>
      <c r="D21" s="56"/>
      <c r="E21" s="32"/>
      <c r="F21" s="42">
        <f>G19+TIME(0,3,0)</f>
        <v>0.45416666666666644</v>
      </c>
      <c r="G21" s="43"/>
    </row>
    <row r="22" spans="1:7" ht="16.5" thickTop="1" x14ac:dyDescent="0.25">
      <c r="A22" s="142">
        <v>4460</v>
      </c>
      <c r="B22" s="106" t="s">
        <v>165</v>
      </c>
      <c r="C22" s="106" t="s">
        <v>8</v>
      </c>
      <c r="D22" s="106" t="s">
        <v>166</v>
      </c>
      <c r="E22" s="155" t="s">
        <v>167</v>
      </c>
      <c r="F22" s="44">
        <f>F21+TIME(0,0,0)</f>
        <v>0.45416666666666644</v>
      </c>
      <c r="G22" s="81">
        <f>F28+TIME(0,4,0)</f>
        <v>0.47361111111111082</v>
      </c>
    </row>
    <row r="23" spans="1:7" ht="15.75" x14ac:dyDescent="0.2">
      <c r="A23" s="135">
        <v>3447</v>
      </c>
      <c r="B23" s="97" t="s">
        <v>120</v>
      </c>
      <c r="C23" s="97" t="s">
        <v>7</v>
      </c>
      <c r="D23" s="97" t="s">
        <v>119</v>
      </c>
      <c r="E23" s="98" t="s">
        <v>137</v>
      </c>
      <c r="F23" s="38">
        <f>F22+TIME(0,4,0)</f>
        <v>0.45694444444444421</v>
      </c>
      <c r="G23" s="48">
        <f>G22+TIME(0,3,0)</f>
        <v>0.47569444444444414</v>
      </c>
    </row>
    <row r="24" spans="1:7" ht="15.75" x14ac:dyDescent="0.2">
      <c r="A24" s="65" t="s">
        <v>156</v>
      </c>
      <c r="B24" s="69" t="s">
        <v>157</v>
      </c>
      <c r="C24" s="69" t="s">
        <v>7</v>
      </c>
      <c r="D24" s="69" t="s">
        <v>158</v>
      </c>
      <c r="E24" s="70" t="s">
        <v>159</v>
      </c>
      <c r="F24" s="38">
        <f>F23+TIME(0,4,0)</f>
        <v>0.45972222222222198</v>
      </c>
      <c r="G24" s="48">
        <f>G23+TIME(0,3,0)</f>
        <v>0.47777777777777747</v>
      </c>
    </row>
    <row r="25" spans="1:7" ht="15.75" x14ac:dyDescent="0.25">
      <c r="A25" s="120" t="s">
        <v>69</v>
      </c>
      <c r="B25" s="149" t="s">
        <v>56</v>
      </c>
      <c r="C25" s="121" t="s">
        <v>9</v>
      </c>
      <c r="D25" s="121" t="s">
        <v>57</v>
      </c>
      <c r="E25" s="150" t="s">
        <v>58</v>
      </c>
      <c r="F25" s="38">
        <f>F24+TIME(0,4,0)</f>
        <v>0.46249999999999974</v>
      </c>
      <c r="G25" s="48">
        <f>G24+TIME(0,3,0)</f>
        <v>0.47986111111111079</v>
      </c>
    </row>
    <row r="26" spans="1:7" ht="15.75" x14ac:dyDescent="0.25">
      <c r="A26" s="123">
        <v>3107</v>
      </c>
      <c r="B26" s="136" t="s">
        <v>20</v>
      </c>
      <c r="C26" s="136" t="s">
        <v>9</v>
      </c>
      <c r="D26" s="122" t="s">
        <v>21</v>
      </c>
      <c r="E26" s="122" t="s">
        <v>66</v>
      </c>
      <c r="F26" s="38">
        <f>F25+TIME(0,4,0)</f>
        <v>0.46527777777777751</v>
      </c>
      <c r="G26" s="48">
        <f>G25+TIME(0,3,0)</f>
        <v>0.48194444444444412</v>
      </c>
    </row>
    <row r="27" spans="1:7" ht="15.75" x14ac:dyDescent="0.25">
      <c r="A27" s="200" t="s">
        <v>140</v>
      </c>
      <c r="B27" s="201" t="s">
        <v>128</v>
      </c>
      <c r="C27" s="201" t="s">
        <v>17</v>
      </c>
      <c r="D27" s="201" t="s">
        <v>126</v>
      </c>
      <c r="E27" s="202" t="s">
        <v>129</v>
      </c>
      <c r="F27" s="40">
        <f>F26+TIME(0,4,0)</f>
        <v>0.46805555555555528</v>
      </c>
      <c r="G27" s="47">
        <f>G26+TIME(0,3,0)</f>
        <v>0.48402777777777745</v>
      </c>
    </row>
    <row r="28" spans="1:7" ht="16.5" thickBot="1" x14ac:dyDescent="0.25">
      <c r="A28" s="65">
        <v>4879</v>
      </c>
      <c r="B28" s="68" t="s">
        <v>229</v>
      </c>
      <c r="C28" s="69" t="s">
        <v>17</v>
      </c>
      <c r="D28" s="69" t="s">
        <v>228</v>
      </c>
      <c r="E28" s="70" t="s">
        <v>230</v>
      </c>
      <c r="F28" s="224">
        <f>F27+TIME(0,4,0)</f>
        <v>0.47083333333333305</v>
      </c>
      <c r="G28" s="47">
        <f>G27+TIME(0,3,0)</f>
        <v>0.48611111111111077</v>
      </c>
    </row>
    <row r="29" spans="1:7" ht="17.25" thickTop="1" thickBot="1" x14ac:dyDescent="0.25">
      <c r="A29" s="29"/>
      <c r="B29" s="31"/>
      <c r="C29" s="30"/>
      <c r="D29" s="30"/>
      <c r="E29" s="32"/>
      <c r="F29" s="42">
        <f>G28+TIME(0,5,0)</f>
        <v>0.48958333333333298</v>
      </c>
      <c r="G29" s="43"/>
    </row>
    <row r="30" spans="1:7" ht="16.5" thickTop="1" x14ac:dyDescent="0.25">
      <c r="A30" s="96">
        <v>3560</v>
      </c>
      <c r="B30" s="109" t="s">
        <v>177</v>
      </c>
      <c r="C30" s="107" t="s">
        <v>7</v>
      </c>
      <c r="D30" s="107" t="s">
        <v>169</v>
      </c>
      <c r="E30" s="108" t="s">
        <v>176</v>
      </c>
      <c r="F30" s="51">
        <f>F29+TIME(0,0,0)</f>
        <v>0.48958333333333298</v>
      </c>
      <c r="G30" s="49">
        <f>F36+TIME(0,4,0)</f>
        <v>0.50902777777777741</v>
      </c>
    </row>
    <row r="31" spans="1:7" ht="15.75" x14ac:dyDescent="0.25">
      <c r="A31" s="200">
        <v>4791</v>
      </c>
      <c r="B31" s="144" t="s">
        <v>68</v>
      </c>
      <c r="C31" s="201" t="s">
        <v>7</v>
      </c>
      <c r="D31" s="144" t="s">
        <v>136</v>
      </c>
      <c r="E31" s="202" t="s">
        <v>135</v>
      </c>
      <c r="F31" s="79">
        <f t="shared" ref="F31" si="2">F30+TIME(0,4,0)</f>
        <v>0.49236111111111075</v>
      </c>
      <c r="G31" s="48">
        <f>G30+TIME(0,3,0)</f>
        <v>0.51111111111111074</v>
      </c>
    </row>
    <row r="32" spans="1:7" ht="15.75" x14ac:dyDescent="0.2">
      <c r="A32" s="87" t="s">
        <v>89</v>
      </c>
      <c r="B32" s="88" t="s">
        <v>220</v>
      </c>
      <c r="C32" s="89" t="s">
        <v>9</v>
      </c>
      <c r="D32" s="89" t="s">
        <v>221</v>
      </c>
      <c r="E32" s="100" t="s">
        <v>222</v>
      </c>
      <c r="F32" s="38">
        <f>F31+TIME(0,4,0)</f>
        <v>0.49513888888888852</v>
      </c>
      <c r="G32" s="48">
        <f>G31+TIME(0,3,0)</f>
        <v>0.51319444444444406</v>
      </c>
    </row>
    <row r="33" spans="1:7" ht="15.75" x14ac:dyDescent="0.25">
      <c r="A33" s="143">
        <v>978</v>
      </c>
      <c r="B33" s="144" t="s">
        <v>94</v>
      </c>
      <c r="C33" s="144" t="s">
        <v>9</v>
      </c>
      <c r="D33" s="144" t="s">
        <v>95</v>
      </c>
      <c r="E33" s="145" t="s">
        <v>97</v>
      </c>
      <c r="F33" s="38">
        <f>F32+TIME(0,4,0)</f>
        <v>0.49791666666666629</v>
      </c>
      <c r="G33" s="48">
        <f>G32+TIME(0,3,0)</f>
        <v>0.51527777777777739</v>
      </c>
    </row>
    <row r="34" spans="1:7" ht="15.75" x14ac:dyDescent="0.2">
      <c r="A34" s="166" t="s">
        <v>207</v>
      </c>
      <c r="B34" s="160" t="s">
        <v>208</v>
      </c>
      <c r="C34" s="160" t="s">
        <v>17</v>
      </c>
      <c r="D34" s="160" t="s">
        <v>209</v>
      </c>
      <c r="E34" s="203" t="s">
        <v>210</v>
      </c>
      <c r="F34" s="38">
        <f>F33+TIME(0,4,0)</f>
        <v>0.50069444444444411</v>
      </c>
      <c r="G34" s="48">
        <f>G33+TIME(0,3,0)</f>
        <v>0.51736111111111072</v>
      </c>
    </row>
    <row r="35" spans="1:7" ht="15.75" x14ac:dyDescent="0.25">
      <c r="A35" s="120">
        <v>40</v>
      </c>
      <c r="B35" s="204" t="s">
        <v>71</v>
      </c>
      <c r="C35" s="121" t="s">
        <v>17</v>
      </c>
      <c r="D35" s="137" t="s">
        <v>72</v>
      </c>
      <c r="E35" s="205" t="s">
        <v>73</v>
      </c>
      <c r="F35" s="38">
        <f>F34+TIME(0,4,0)</f>
        <v>0.50347222222222188</v>
      </c>
      <c r="G35" s="48">
        <f>G34+TIME(0,3,0)</f>
        <v>0.51944444444444404</v>
      </c>
    </row>
    <row r="36" spans="1:7" ht="15.75" customHeight="1" thickBot="1" x14ac:dyDescent="0.3">
      <c r="A36" s="138">
        <v>4638</v>
      </c>
      <c r="B36" s="206" t="s">
        <v>153</v>
      </c>
      <c r="C36" s="139" t="s">
        <v>17</v>
      </c>
      <c r="D36" s="139" t="s">
        <v>154</v>
      </c>
      <c r="E36" s="207" t="s">
        <v>155</v>
      </c>
      <c r="F36" s="38">
        <f>F35+TIME(0,4,0)</f>
        <v>0.50624999999999964</v>
      </c>
      <c r="G36" s="39">
        <f>G35+TIME(0,3,0)</f>
        <v>0.52152777777777737</v>
      </c>
    </row>
    <row r="37" spans="1:7" ht="15" customHeight="1" thickTop="1" thickBot="1" x14ac:dyDescent="0.25">
      <c r="A37" s="52"/>
      <c r="B37" s="55" t="s">
        <v>16</v>
      </c>
      <c r="C37" s="57"/>
      <c r="D37" s="30"/>
      <c r="E37" s="32"/>
      <c r="F37" s="42">
        <f>G36+TIME(0,4,0)</f>
        <v>0.52430555555555514</v>
      </c>
      <c r="G37" s="50"/>
    </row>
    <row r="38" spans="1:7" ht="15" customHeight="1" thickTop="1" x14ac:dyDescent="0.2">
      <c r="A38" s="156">
        <v>3560</v>
      </c>
      <c r="B38" s="157" t="s">
        <v>168</v>
      </c>
      <c r="C38" s="158" t="s">
        <v>9</v>
      </c>
      <c r="D38" s="158" t="s">
        <v>169</v>
      </c>
      <c r="E38" s="159" t="s">
        <v>170</v>
      </c>
      <c r="F38" s="44">
        <f>F37+TIME(0,30,0)</f>
        <v>0.54513888888888851</v>
      </c>
      <c r="G38" s="45">
        <f>F44+TIME(0,4,0)</f>
        <v>0.56458333333333288</v>
      </c>
    </row>
    <row r="39" spans="1:7" ht="15" customHeight="1" x14ac:dyDescent="0.2">
      <c r="A39" s="112">
        <v>4231</v>
      </c>
      <c r="B39" s="113" t="s">
        <v>152</v>
      </c>
      <c r="C39" s="113" t="s">
        <v>9</v>
      </c>
      <c r="D39" s="113" t="s">
        <v>95</v>
      </c>
      <c r="E39" s="114" t="s">
        <v>131</v>
      </c>
      <c r="F39" s="38">
        <f>F38+TIME(0,4,0)</f>
        <v>0.54791666666666627</v>
      </c>
      <c r="G39" s="39">
        <f>G38+TIME(0,3,0)</f>
        <v>0.56666666666666621</v>
      </c>
    </row>
    <row r="40" spans="1:7" ht="15" customHeight="1" x14ac:dyDescent="0.2">
      <c r="A40" s="183" t="s">
        <v>89</v>
      </c>
      <c r="B40" s="184" t="s">
        <v>160</v>
      </c>
      <c r="C40" s="184" t="s">
        <v>8</v>
      </c>
      <c r="D40" s="185" t="s">
        <v>158</v>
      </c>
      <c r="E40" s="186" t="s">
        <v>231</v>
      </c>
      <c r="F40" s="38">
        <f>F39+TIME(0,4,0)</f>
        <v>0.55069444444444404</v>
      </c>
      <c r="G40" s="39">
        <f>G39+TIME(0,3,0)</f>
        <v>0.56874999999999953</v>
      </c>
    </row>
    <row r="41" spans="1:7" ht="15" customHeight="1" x14ac:dyDescent="0.25">
      <c r="A41" s="96" t="s">
        <v>161</v>
      </c>
      <c r="B41" s="174" t="s">
        <v>162</v>
      </c>
      <c r="C41" s="69" t="s">
        <v>7</v>
      </c>
      <c r="D41" s="106" t="s">
        <v>163</v>
      </c>
      <c r="E41" s="155" t="s">
        <v>164</v>
      </c>
      <c r="F41" s="38">
        <f t="shared" ref="F41:F43" si="3">F40+TIME(0,4,0)</f>
        <v>0.55347222222222181</v>
      </c>
      <c r="G41" s="39">
        <f t="shared" ref="G41:G43" si="4">G40+TIME(0,3,0)</f>
        <v>0.57083333333333286</v>
      </c>
    </row>
    <row r="42" spans="1:7" ht="15" customHeight="1" x14ac:dyDescent="0.2">
      <c r="A42" s="221">
        <v>32</v>
      </c>
      <c r="B42" s="222" t="s">
        <v>227</v>
      </c>
      <c r="C42" s="223" t="s">
        <v>17</v>
      </c>
      <c r="D42" s="222" t="s">
        <v>228</v>
      </c>
      <c r="E42" s="70" t="s">
        <v>230</v>
      </c>
      <c r="F42" s="38">
        <f t="shared" si="3"/>
        <v>0.55624999999999958</v>
      </c>
      <c r="G42" s="39">
        <f t="shared" si="4"/>
        <v>0.57291666666666619</v>
      </c>
    </row>
    <row r="43" spans="1:7" ht="15" customHeight="1" x14ac:dyDescent="0.2">
      <c r="A43" s="125" t="s">
        <v>104</v>
      </c>
      <c r="B43" s="84" t="s">
        <v>84</v>
      </c>
      <c r="C43" s="84" t="s">
        <v>17</v>
      </c>
      <c r="D43" s="84" t="s">
        <v>85</v>
      </c>
      <c r="E43" s="129" t="s">
        <v>86</v>
      </c>
      <c r="F43" s="38">
        <f t="shared" si="3"/>
        <v>0.55902777777777735</v>
      </c>
      <c r="G43" s="39">
        <f t="shared" si="4"/>
        <v>0.57499999999999951</v>
      </c>
    </row>
    <row r="44" spans="1:7" ht="15" customHeight="1" thickBot="1" x14ac:dyDescent="0.25">
      <c r="A44" s="65" t="s">
        <v>90</v>
      </c>
      <c r="B44" s="69" t="s">
        <v>111</v>
      </c>
      <c r="C44" s="69" t="s">
        <v>17</v>
      </c>
      <c r="D44" s="69" t="s">
        <v>110</v>
      </c>
      <c r="E44" s="70" t="s">
        <v>109</v>
      </c>
      <c r="F44" s="38">
        <f>F43+TIME(0,4,0)</f>
        <v>0.56180555555555511</v>
      </c>
      <c r="G44" s="39">
        <f>G43+TIME(0,3,0)</f>
        <v>0.57708333333333284</v>
      </c>
    </row>
    <row r="45" spans="1:7" ht="15" customHeight="1" thickTop="1" thickBot="1" x14ac:dyDescent="0.25">
      <c r="A45" s="103"/>
      <c r="B45" s="104"/>
      <c r="C45" s="105"/>
      <c r="D45" s="105"/>
      <c r="E45" s="105"/>
      <c r="F45" s="42">
        <f>G44+TIME(0,4,0)</f>
        <v>0.57986111111111061</v>
      </c>
      <c r="G45" s="43"/>
    </row>
    <row r="46" spans="1:7" ht="16.5" thickTop="1" x14ac:dyDescent="0.2">
      <c r="A46" s="65">
        <v>4357</v>
      </c>
      <c r="B46" s="69" t="s">
        <v>18</v>
      </c>
      <c r="C46" s="69" t="s">
        <v>17</v>
      </c>
      <c r="D46" s="69" t="s">
        <v>19</v>
      </c>
      <c r="E46" s="72" t="s">
        <v>50</v>
      </c>
      <c r="F46" s="44">
        <f>G44+TIME(0,4,0)</f>
        <v>0.57986111111111061</v>
      </c>
      <c r="G46" s="45">
        <f>F53+TIME(0,4,0)</f>
        <v>0.60208333333333275</v>
      </c>
    </row>
    <row r="47" spans="1:7" ht="15.75" x14ac:dyDescent="0.2">
      <c r="A47" s="151">
        <v>2045</v>
      </c>
      <c r="B47" s="153" t="s">
        <v>193</v>
      </c>
      <c r="C47" s="153" t="s">
        <v>17</v>
      </c>
      <c r="D47" s="153" t="s">
        <v>47</v>
      </c>
      <c r="E47" s="163" t="s">
        <v>194</v>
      </c>
      <c r="F47" s="140">
        <f>F46+TIME(0,4,0)</f>
        <v>0.58263888888888837</v>
      </c>
      <c r="G47" s="141">
        <f>G46+TIME(0,3,0)</f>
        <v>0.60416666666666607</v>
      </c>
    </row>
    <row r="48" spans="1:7" ht="15.75" x14ac:dyDescent="0.2">
      <c r="A48" s="87">
        <v>1890</v>
      </c>
      <c r="B48" s="88" t="s">
        <v>108</v>
      </c>
      <c r="C48" s="89" t="s">
        <v>17</v>
      </c>
      <c r="D48" s="100" t="s">
        <v>107</v>
      </c>
      <c r="E48" s="100" t="s">
        <v>106</v>
      </c>
      <c r="F48" s="38">
        <f>F47+TIME(0,4,0)</f>
        <v>0.58541666666666614</v>
      </c>
      <c r="G48" s="48">
        <f>G47+TIME(0,3,0)</f>
        <v>0.6062499999999994</v>
      </c>
    </row>
    <row r="49" spans="1:15" ht="15.75" x14ac:dyDescent="0.2">
      <c r="A49" s="65">
        <v>534</v>
      </c>
      <c r="B49" s="69" t="s">
        <v>124</v>
      </c>
      <c r="C49" s="69" t="s">
        <v>17</v>
      </c>
      <c r="D49" s="69" t="s">
        <v>47</v>
      </c>
      <c r="E49" s="72" t="s">
        <v>130</v>
      </c>
      <c r="F49" s="38">
        <f>F48+TIME(0,4,0)</f>
        <v>0.58819444444444391</v>
      </c>
      <c r="G49" s="48">
        <f>G48+TIME(0,3,0)</f>
        <v>0.60833333333333273</v>
      </c>
    </row>
    <row r="50" spans="1:15" ht="15.75" x14ac:dyDescent="0.2">
      <c r="A50" s="65">
        <v>142</v>
      </c>
      <c r="B50" s="69" t="s">
        <v>142</v>
      </c>
      <c r="C50" s="69" t="s">
        <v>17</v>
      </c>
      <c r="D50" s="69" t="s">
        <v>67</v>
      </c>
      <c r="E50" s="71" t="s">
        <v>143</v>
      </c>
      <c r="F50" s="38">
        <f>F49+TIME(0,4,0)</f>
        <v>0.59097222222222168</v>
      </c>
      <c r="G50" s="48">
        <f>G49+TIME(0,3,0)</f>
        <v>0.61041666666666605</v>
      </c>
    </row>
    <row r="51" spans="1:15" ht="15.75" x14ac:dyDescent="0.2">
      <c r="A51" s="99">
        <v>1014</v>
      </c>
      <c r="B51" s="88" t="s">
        <v>133</v>
      </c>
      <c r="C51" s="89" t="s">
        <v>17</v>
      </c>
      <c r="D51" s="89" t="s">
        <v>132</v>
      </c>
      <c r="E51" s="89" t="s">
        <v>134</v>
      </c>
      <c r="F51" s="38">
        <f>F50+TIME(0,4,0)</f>
        <v>0.59374999999999944</v>
      </c>
      <c r="G51" s="48">
        <f>G50+TIME(0,3,0)</f>
        <v>0.61249999999999938</v>
      </c>
    </row>
    <row r="52" spans="1:15" ht="15.75" x14ac:dyDescent="0.25">
      <c r="A52" s="65">
        <v>77</v>
      </c>
      <c r="B52" s="106" t="s">
        <v>192</v>
      </c>
      <c r="C52" s="106" t="s">
        <v>17</v>
      </c>
      <c r="D52" s="69" t="s">
        <v>191</v>
      </c>
      <c r="E52" s="70" t="s">
        <v>190</v>
      </c>
      <c r="F52" s="38">
        <f t="shared" ref="F52:F53" si="5">F51+TIME(0,4,0)</f>
        <v>0.59652777777777721</v>
      </c>
      <c r="G52" s="48">
        <f t="shared" ref="G52:G53" si="6">G51+TIME(0,3,0)</f>
        <v>0.6145833333333327</v>
      </c>
    </row>
    <row r="53" spans="1:15" ht="16.5" thickBot="1" x14ac:dyDescent="0.25">
      <c r="A53" s="146" t="s">
        <v>100</v>
      </c>
      <c r="B53" s="147" t="s">
        <v>99</v>
      </c>
      <c r="C53" s="147" t="s">
        <v>9</v>
      </c>
      <c r="D53" s="147" t="s">
        <v>95</v>
      </c>
      <c r="E53" s="148" t="s">
        <v>98</v>
      </c>
      <c r="F53" s="38">
        <f t="shared" si="5"/>
        <v>0.59930555555555498</v>
      </c>
      <c r="G53" s="48">
        <f t="shared" si="6"/>
        <v>0.61666666666666603</v>
      </c>
    </row>
    <row r="54" spans="1:15" ht="17.25" thickTop="1" thickBot="1" x14ac:dyDescent="0.25">
      <c r="A54" s="53"/>
      <c r="B54" s="33"/>
      <c r="C54" s="30"/>
      <c r="D54" s="30"/>
      <c r="E54" s="32"/>
      <c r="F54" s="42">
        <f>G53+TIME(0,4,0)</f>
        <v>0.6194444444444438</v>
      </c>
      <c r="G54" s="43"/>
    </row>
    <row r="55" spans="1:15" ht="16.5" thickTop="1" x14ac:dyDescent="0.2">
      <c r="A55" s="65">
        <v>1628</v>
      </c>
      <c r="B55" s="68" t="s">
        <v>178</v>
      </c>
      <c r="C55" s="69" t="s">
        <v>7</v>
      </c>
      <c r="D55" s="69" t="s">
        <v>183</v>
      </c>
      <c r="E55" s="69" t="s">
        <v>203</v>
      </c>
      <c r="F55" s="44">
        <f>F54+TIME(0,0,0)</f>
        <v>0.6194444444444438</v>
      </c>
      <c r="G55" s="45">
        <f>F61+TIME(0,4,0)</f>
        <v>0.63888888888888817</v>
      </c>
    </row>
    <row r="56" spans="1:15" ht="15.75" x14ac:dyDescent="0.2">
      <c r="A56" s="87" t="s">
        <v>115</v>
      </c>
      <c r="B56" s="97" t="s">
        <v>114</v>
      </c>
      <c r="C56" s="89" t="s">
        <v>7</v>
      </c>
      <c r="D56" s="97" t="s">
        <v>113</v>
      </c>
      <c r="E56" s="98" t="s">
        <v>112</v>
      </c>
      <c r="F56" s="38">
        <f>F55+TIME(0,4,0)</f>
        <v>0.62222222222222157</v>
      </c>
      <c r="G56" s="48">
        <f>G55+TIME(0,3,0)</f>
        <v>0.6409722222222215</v>
      </c>
    </row>
    <row r="57" spans="1:15" ht="15.75" x14ac:dyDescent="0.2">
      <c r="A57" s="87">
        <v>1811</v>
      </c>
      <c r="B57" s="89" t="s">
        <v>11</v>
      </c>
      <c r="C57" s="89" t="s">
        <v>7</v>
      </c>
      <c r="D57" s="89" t="s">
        <v>12</v>
      </c>
      <c r="E57" s="100" t="s">
        <v>13</v>
      </c>
      <c r="F57" s="38">
        <f>F56+TIME(0,4,0)</f>
        <v>0.62499999999999933</v>
      </c>
      <c r="G57" s="48">
        <f>G56+TIME(0,3,0)</f>
        <v>0.64305555555555483</v>
      </c>
    </row>
    <row r="58" spans="1:15" ht="15.75" x14ac:dyDescent="0.2">
      <c r="A58" s="87">
        <v>4395</v>
      </c>
      <c r="B58" s="115" t="s">
        <v>79</v>
      </c>
      <c r="C58" s="102" t="s">
        <v>7</v>
      </c>
      <c r="D58" s="113" t="s">
        <v>92</v>
      </c>
      <c r="E58" s="114" t="s">
        <v>93</v>
      </c>
      <c r="F58" s="38">
        <f t="shared" ref="F58:F59" si="7">F57+TIME(0,4,0)</f>
        <v>0.6277777777777771</v>
      </c>
      <c r="G58" s="48">
        <f t="shared" ref="G58:G59" si="8">G57+TIME(0,3,0)</f>
        <v>0.64513888888888815</v>
      </c>
    </row>
    <row r="59" spans="1:15" ht="15.75" x14ac:dyDescent="0.2">
      <c r="A59" s="151">
        <v>3951</v>
      </c>
      <c r="B59" s="152" t="s">
        <v>189</v>
      </c>
      <c r="C59" s="153" t="s">
        <v>8</v>
      </c>
      <c r="D59" s="153" t="s">
        <v>12</v>
      </c>
      <c r="E59" s="163" t="s">
        <v>188</v>
      </c>
      <c r="F59" s="38">
        <f t="shared" si="7"/>
        <v>0.63055555555555487</v>
      </c>
      <c r="G59" s="48">
        <f t="shared" si="8"/>
        <v>0.64722222222222148</v>
      </c>
    </row>
    <row r="60" spans="1:15" ht="15.75" x14ac:dyDescent="0.2">
      <c r="A60" s="112">
        <v>4231</v>
      </c>
      <c r="B60" s="113" t="s">
        <v>152</v>
      </c>
      <c r="C60" s="113" t="s">
        <v>8</v>
      </c>
      <c r="D60" s="113" t="s">
        <v>95</v>
      </c>
      <c r="E60" s="1" t="s">
        <v>96</v>
      </c>
      <c r="F60" s="38">
        <f>F59+TIME(0,4,0)</f>
        <v>0.63333333333333264</v>
      </c>
      <c r="G60" s="48">
        <f>G59+TIME(0,3,0)</f>
        <v>0.6493055555555548</v>
      </c>
    </row>
    <row r="61" spans="1:15" ht="16.5" thickBot="1" x14ac:dyDescent="0.25">
      <c r="A61" s="169">
        <v>4430</v>
      </c>
      <c r="B61" s="170" t="s">
        <v>184</v>
      </c>
      <c r="C61" s="74" t="s">
        <v>8</v>
      </c>
      <c r="D61" s="170" t="s">
        <v>158</v>
      </c>
      <c r="E61" s="199" t="s">
        <v>185</v>
      </c>
      <c r="F61" s="38">
        <f>F60+TIME(0,4,0)</f>
        <v>0.63611111111111041</v>
      </c>
      <c r="G61" s="48">
        <f>G60+TIME(0,3,0)</f>
        <v>0.65138888888888813</v>
      </c>
    </row>
    <row r="62" spans="1:15" ht="17.25" thickTop="1" thickBot="1" x14ac:dyDescent="0.25">
      <c r="A62" s="54"/>
      <c r="B62" s="55" t="s">
        <v>10</v>
      </c>
      <c r="C62" s="56"/>
      <c r="D62" s="30"/>
      <c r="E62" s="32"/>
      <c r="F62" s="42">
        <f>G61+TIME(0,3,0)</f>
        <v>0.65347222222222145</v>
      </c>
      <c r="G62" s="43"/>
    </row>
    <row r="63" spans="1:15" ht="16.5" thickTop="1" x14ac:dyDescent="0.25">
      <c r="A63" s="99">
        <v>4329</v>
      </c>
      <c r="B63" s="88" t="s">
        <v>54</v>
      </c>
      <c r="C63" s="89" t="s">
        <v>9</v>
      </c>
      <c r="D63" s="89" t="s">
        <v>42</v>
      </c>
      <c r="E63" s="100" t="s">
        <v>55</v>
      </c>
      <c r="F63" s="82">
        <f>G61+TIME(0,22,0)</f>
        <v>0.66666666666666585</v>
      </c>
      <c r="G63" s="49">
        <f>F69+TIME(0,4,0)</f>
        <v>0.68611111111111023</v>
      </c>
      <c r="O63" s="2"/>
    </row>
    <row r="64" spans="1:15" ht="15.75" x14ac:dyDescent="0.2">
      <c r="A64" s="99">
        <v>3284</v>
      </c>
      <c r="B64" s="88" t="s">
        <v>101</v>
      </c>
      <c r="C64" s="89" t="s">
        <v>9</v>
      </c>
      <c r="D64" s="89" t="s">
        <v>102</v>
      </c>
      <c r="E64" s="100" t="s">
        <v>103</v>
      </c>
      <c r="F64" s="79">
        <f>F63+TIME(0,4,0)</f>
        <v>0.66944444444444362</v>
      </c>
      <c r="G64" s="48">
        <f>G63+TIME(0,3,0)</f>
        <v>0.68819444444444355</v>
      </c>
    </row>
    <row r="65" spans="1:7" ht="15.75" x14ac:dyDescent="0.25">
      <c r="A65" s="111">
        <v>4631</v>
      </c>
      <c r="B65" s="109" t="s">
        <v>118</v>
      </c>
      <c r="C65" s="107" t="s">
        <v>9</v>
      </c>
      <c r="D65" s="107" t="s">
        <v>117</v>
      </c>
      <c r="E65" s="110" t="s">
        <v>116</v>
      </c>
      <c r="F65" s="38">
        <f>F64+TIME(0,4,0)</f>
        <v>0.67222222222222139</v>
      </c>
      <c r="G65" s="48">
        <f t="shared" ref="G65:G69" si="9">G64+TIME(0,3,0)</f>
        <v>0.69027777777777688</v>
      </c>
    </row>
    <row r="66" spans="1:7" ht="15.75" x14ac:dyDescent="0.2">
      <c r="A66" s="187">
        <v>4817</v>
      </c>
      <c r="B66" s="188" t="s">
        <v>23</v>
      </c>
      <c r="C66" s="102" t="s">
        <v>9</v>
      </c>
      <c r="D66" s="102" t="s">
        <v>24</v>
      </c>
      <c r="E66" s="189" t="s">
        <v>41</v>
      </c>
      <c r="F66" s="38">
        <f>F65+TIME(0,4,0)</f>
        <v>0.67499999999999916</v>
      </c>
      <c r="G66" s="48">
        <f>G65+TIME(0,3,0)</f>
        <v>0.69236111111111021</v>
      </c>
    </row>
    <row r="67" spans="1:7" ht="15.75" x14ac:dyDescent="0.2">
      <c r="A67" s="87" t="s">
        <v>115</v>
      </c>
      <c r="B67" s="119" t="s">
        <v>123</v>
      </c>
      <c r="C67" s="97" t="s">
        <v>9</v>
      </c>
      <c r="D67" s="97" t="s">
        <v>122</v>
      </c>
      <c r="E67" s="118" t="s">
        <v>121</v>
      </c>
      <c r="F67" s="38">
        <f>F66+TIME(0,4,0)</f>
        <v>0.67777777777777692</v>
      </c>
      <c r="G67" s="48">
        <f t="shared" si="9"/>
        <v>0.69444444444444353</v>
      </c>
    </row>
    <row r="68" spans="1:7" ht="15.75" x14ac:dyDescent="0.2">
      <c r="A68" s="116">
        <v>2027</v>
      </c>
      <c r="B68" s="90" t="s">
        <v>51</v>
      </c>
      <c r="C68" s="91" t="s">
        <v>9</v>
      </c>
      <c r="D68" s="91" t="s">
        <v>52</v>
      </c>
      <c r="E68" s="117" t="s">
        <v>53</v>
      </c>
      <c r="F68" s="38">
        <f>F67+TIME(0,4,0)</f>
        <v>0.68055555555555469</v>
      </c>
      <c r="G68" s="48">
        <f t="shared" si="9"/>
        <v>0.69652777777777686</v>
      </c>
    </row>
    <row r="69" spans="1:7" ht="16.5" thickBot="1" x14ac:dyDescent="0.25">
      <c r="A69" s="87">
        <v>704</v>
      </c>
      <c r="B69" s="88" t="s">
        <v>105</v>
      </c>
      <c r="C69" s="89" t="s">
        <v>9</v>
      </c>
      <c r="D69" s="89" t="s">
        <v>12</v>
      </c>
      <c r="E69" s="92" t="s">
        <v>37</v>
      </c>
      <c r="F69" s="38">
        <f t="shared" ref="F69" si="10">F68+TIME(0,4,0)</f>
        <v>0.68333333333333246</v>
      </c>
      <c r="G69" s="47">
        <f t="shared" si="9"/>
        <v>0.69861111111111018</v>
      </c>
    </row>
    <row r="70" spans="1:7" ht="17.25" thickTop="1" thickBot="1" x14ac:dyDescent="0.25">
      <c r="A70" s="53"/>
      <c r="B70" s="33"/>
      <c r="C70" s="30"/>
      <c r="D70" s="30"/>
      <c r="E70" s="30"/>
      <c r="F70" s="42">
        <f>G69+TIME(0,4,0)</f>
        <v>0.70138888888888795</v>
      </c>
      <c r="G70" s="43"/>
    </row>
    <row r="71" spans="1:7" ht="16.5" thickTop="1" x14ac:dyDescent="0.2">
      <c r="A71" s="65">
        <v>4395</v>
      </c>
      <c r="B71" s="171" t="s">
        <v>79</v>
      </c>
      <c r="C71" s="172" t="s">
        <v>9</v>
      </c>
      <c r="D71" s="172" t="s">
        <v>80</v>
      </c>
      <c r="E71" s="71" t="s">
        <v>186</v>
      </c>
      <c r="F71" s="75">
        <f>G69+TIME(0,4,0)</f>
        <v>0.70138888888888795</v>
      </c>
      <c r="G71" s="76">
        <f>F80+TIME(0,4,0)</f>
        <v>0.71805555555555456</v>
      </c>
    </row>
    <row r="72" spans="1:7" ht="15.75" x14ac:dyDescent="0.2">
      <c r="A72" s="73" t="s">
        <v>141</v>
      </c>
      <c r="B72" s="69" t="s">
        <v>44</v>
      </c>
      <c r="C72" s="69" t="s">
        <v>22</v>
      </c>
      <c r="D72" s="69" t="s">
        <v>43</v>
      </c>
      <c r="E72" s="78" t="s">
        <v>77</v>
      </c>
      <c r="F72" s="46">
        <f>F71+TIME(0,4,0)</f>
        <v>0.70416666666666572</v>
      </c>
      <c r="G72" s="47">
        <f>G71+TIME(0,3,0)</f>
        <v>0.72013888888888788</v>
      </c>
    </row>
    <row r="73" spans="1:7" ht="15.75" x14ac:dyDescent="0.2">
      <c r="A73" s="73"/>
      <c r="B73" s="72"/>
      <c r="C73" s="127"/>
      <c r="D73" s="128"/>
      <c r="E73" s="134" t="s">
        <v>78</v>
      </c>
      <c r="F73" s="180"/>
      <c r="G73" s="181"/>
    </row>
    <row r="74" spans="1:7" ht="15.75" x14ac:dyDescent="0.2">
      <c r="A74" s="65" t="s">
        <v>91</v>
      </c>
      <c r="B74" s="68" t="s">
        <v>60</v>
      </c>
      <c r="C74" s="69" t="s">
        <v>22</v>
      </c>
      <c r="D74" s="69" t="s">
        <v>61</v>
      </c>
      <c r="E74" s="77" t="s">
        <v>62</v>
      </c>
      <c r="F74" s="46">
        <f>F72+TIME(0,4,0)</f>
        <v>0.70694444444444349</v>
      </c>
      <c r="G74" s="47">
        <f>G72+TIME(0,3,0)</f>
        <v>0.72222222222222121</v>
      </c>
    </row>
    <row r="75" spans="1:7" ht="15.75" x14ac:dyDescent="0.2">
      <c r="A75" s="65"/>
      <c r="B75" s="126"/>
      <c r="C75" s="127"/>
      <c r="D75" s="128"/>
      <c r="E75" s="129" t="s">
        <v>63</v>
      </c>
      <c r="F75" s="38"/>
      <c r="G75" s="39"/>
    </row>
    <row r="76" spans="1:7" ht="15.75" x14ac:dyDescent="0.2">
      <c r="A76" s="130">
        <v>978</v>
      </c>
      <c r="B76" s="131" t="s">
        <v>94</v>
      </c>
      <c r="C76" s="131" t="s">
        <v>22</v>
      </c>
      <c r="D76" s="132" t="s">
        <v>95</v>
      </c>
      <c r="E76" s="133" t="s">
        <v>97</v>
      </c>
      <c r="F76" s="40">
        <f>F74+TIME(0,4,0)</f>
        <v>0.70972222222222126</v>
      </c>
      <c r="G76" s="47">
        <f>G74+TIME(0,3,0)</f>
        <v>0.72430555555555454</v>
      </c>
    </row>
    <row r="77" spans="1:7" ht="15.75" x14ac:dyDescent="0.2">
      <c r="A77" s="130"/>
      <c r="B77" s="132"/>
      <c r="C77" s="179"/>
      <c r="D77" s="179"/>
      <c r="E77" s="83" t="s">
        <v>98</v>
      </c>
      <c r="F77" s="40"/>
      <c r="G77" s="41"/>
    </row>
    <row r="78" spans="1:7" ht="15.75" x14ac:dyDescent="0.2">
      <c r="A78" s="166" t="s">
        <v>145</v>
      </c>
      <c r="B78" s="160" t="s">
        <v>179</v>
      </c>
      <c r="C78" s="160" t="s">
        <v>22</v>
      </c>
      <c r="D78" s="160" t="s">
        <v>180</v>
      </c>
      <c r="E78" s="167" t="s">
        <v>182</v>
      </c>
      <c r="F78" s="46">
        <f>F76+TIME(0,4,0)</f>
        <v>0.71249999999999902</v>
      </c>
      <c r="G78" s="47">
        <f>G76+TIME(0,3,0)</f>
        <v>0.72638888888888786</v>
      </c>
    </row>
    <row r="79" spans="1:7" ht="15.75" x14ac:dyDescent="0.2">
      <c r="A79" s="165"/>
      <c r="B79" s="164"/>
      <c r="C79" s="164"/>
      <c r="D79" s="164"/>
      <c r="E79" s="168" t="s">
        <v>181</v>
      </c>
      <c r="F79" s="38"/>
      <c r="G79" s="41"/>
    </row>
    <row r="80" spans="1:7" ht="15.75" x14ac:dyDescent="0.2">
      <c r="A80" s="65">
        <v>546</v>
      </c>
      <c r="B80" s="69" t="s">
        <v>198</v>
      </c>
      <c r="C80" s="66" t="s">
        <v>22</v>
      </c>
      <c r="D80" s="72" t="s">
        <v>197</v>
      </c>
      <c r="E80" s="78" t="s">
        <v>196</v>
      </c>
      <c r="F80" s="46">
        <f>F78+TIME(0,4,0)</f>
        <v>0.71527777777777679</v>
      </c>
      <c r="G80" s="47">
        <f>G78+TIME(0,3,0)</f>
        <v>0.72847222222222119</v>
      </c>
    </row>
    <row r="81" spans="1:8" ht="16.5" thickBot="1" x14ac:dyDescent="0.25">
      <c r="A81" s="65"/>
      <c r="B81" s="173"/>
      <c r="C81" s="124"/>
      <c r="D81" s="173"/>
      <c r="E81" s="134" t="s">
        <v>195</v>
      </c>
      <c r="F81" s="38"/>
      <c r="G81" s="39"/>
    </row>
    <row r="82" spans="1:8" ht="17.25" thickTop="1" thickBot="1" x14ac:dyDescent="0.25">
      <c r="A82" s="53"/>
      <c r="B82" s="55"/>
      <c r="C82" s="30"/>
      <c r="D82" s="30"/>
      <c r="E82" s="30"/>
      <c r="F82" s="42">
        <f>G80+TIME(0,5,0)</f>
        <v>0.7319444444444434</v>
      </c>
      <c r="G82" s="43"/>
    </row>
    <row r="83" spans="1:8" ht="16.5" thickTop="1" x14ac:dyDescent="0.2">
      <c r="A83" s="73">
        <v>699</v>
      </c>
      <c r="B83" s="69" t="s">
        <v>226</v>
      </c>
      <c r="C83" s="69" t="s">
        <v>22</v>
      </c>
      <c r="D83" s="69" t="s">
        <v>43</v>
      </c>
      <c r="E83" s="78" t="s">
        <v>77</v>
      </c>
      <c r="F83" s="75">
        <f>F82+TIME(0,0,0)</f>
        <v>0.7319444444444434</v>
      </c>
      <c r="G83" s="76">
        <f>F90+TIME(0,4,0)</f>
        <v>0.74583333333333224</v>
      </c>
      <c r="H83" s="4"/>
    </row>
    <row r="84" spans="1:8" ht="15.75" x14ac:dyDescent="0.2">
      <c r="A84" s="73"/>
      <c r="B84" s="72"/>
      <c r="C84" s="127"/>
      <c r="D84" s="128"/>
      <c r="E84" s="134" t="s">
        <v>78</v>
      </c>
      <c r="F84" s="38"/>
      <c r="G84" s="39"/>
      <c r="H84" s="4"/>
    </row>
    <row r="85" spans="1:8" ht="15.75" x14ac:dyDescent="0.2">
      <c r="A85" s="151" t="s">
        <v>171</v>
      </c>
      <c r="B85" s="160" t="s">
        <v>172</v>
      </c>
      <c r="C85" s="160" t="s">
        <v>59</v>
      </c>
      <c r="D85" s="160" t="s">
        <v>173</v>
      </c>
      <c r="E85" s="161" t="s">
        <v>174</v>
      </c>
      <c r="F85" s="46">
        <f>F83+TIME(0,4,0)</f>
        <v>0.73472222222222117</v>
      </c>
      <c r="G85" s="47">
        <f>G83+TIME(0,3,0)</f>
        <v>0.74791666666666556</v>
      </c>
      <c r="H85" s="4"/>
    </row>
    <row r="86" spans="1:8" ht="15.75" x14ac:dyDescent="0.2">
      <c r="A86" s="162"/>
      <c r="E86" s="182" t="s">
        <v>175</v>
      </c>
      <c r="F86" s="40"/>
      <c r="G86" s="41"/>
      <c r="H86" s="4"/>
    </row>
    <row r="87" spans="1:8" ht="15.75" x14ac:dyDescent="0.2">
      <c r="A87" s="65">
        <v>4212</v>
      </c>
      <c r="B87" s="68" t="s">
        <v>48</v>
      </c>
      <c r="C87" s="69" t="s">
        <v>59</v>
      </c>
      <c r="D87" s="69" t="s">
        <v>49</v>
      </c>
      <c r="E87" s="78" t="s">
        <v>65</v>
      </c>
      <c r="F87" s="46">
        <f>F85+TIME(0,4,0)</f>
        <v>0.73749999999999893</v>
      </c>
      <c r="G87" s="47">
        <f>G85+TIME(0,3,0)</f>
        <v>0.74999999999999889</v>
      </c>
      <c r="H87" s="4"/>
    </row>
    <row r="88" spans="1:8" ht="15.75" x14ac:dyDescent="0.2">
      <c r="A88" s="67"/>
      <c r="B88" s="126"/>
      <c r="C88" s="127"/>
      <c r="D88" s="128"/>
      <c r="E88" s="129" t="s">
        <v>64</v>
      </c>
      <c r="F88" s="40"/>
      <c r="G88" s="41"/>
      <c r="H88" s="4"/>
    </row>
    <row r="89" spans="1:8" ht="15.75" x14ac:dyDescent="0.2">
      <c r="A89" s="151" t="s">
        <v>90</v>
      </c>
      <c r="B89" s="152" t="s">
        <v>217</v>
      </c>
      <c r="C89" s="153" t="s">
        <v>8</v>
      </c>
      <c r="D89" s="153" t="s">
        <v>218</v>
      </c>
      <c r="E89" s="163" t="s">
        <v>219</v>
      </c>
      <c r="F89" s="79">
        <f>F87+TIME(0,4,0)</f>
        <v>0.7402777777777767</v>
      </c>
      <c r="G89" s="208">
        <f>G87+TIME(0,3,0)</f>
        <v>0.75208333333333222</v>
      </c>
      <c r="H89" s="4"/>
    </row>
    <row r="90" spans="1:8" ht="15.75" x14ac:dyDescent="0.25">
      <c r="A90" s="65">
        <v>77</v>
      </c>
      <c r="B90" s="106" t="s">
        <v>192</v>
      </c>
      <c r="C90" s="106" t="s">
        <v>17</v>
      </c>
      <c r="D90" s="69" t="s">
        <v>191</v>
      </c>
      <c r="E90" s="70" t="s">
        <v>190</v>
      </c>
      <c r="F90" s="79">
        <f>F89+TIME(0,4,0)</f>
        <v>0.74305555555555447</v>
      </c>
      <c r="G90" s="209">
        <f>G89+TIME(0,3,0)</f>
        <v>0.75416666666666554</v>
      </c>
      <c r="H90" s="4"/>
    </row>
    <row r="91" spans="1:8" ht="16.5" thickBot="1" x14ac:dyDescent="0.25">
      <c r="A91" s="193"/>
      <c r="B91" s="194"/>
      <c r="C91" s="195"/>
      <c r="D91" s="195"/>
      <c r="E91" s="196"/>
      <c r="F91" s="86"/>
      <c r="G91" s="85"/>
      <c r="H91" s="4"/>
    </row>
    <row r="92" spans="1:8" ht="16.5" thickTop="1" x14ac:dyDescent="0.25">
      <c r="A92" s="20"/>
      <c r="B92" s="19"/>
      <c r="C92" s="19"/>
      <c r="D92" s="19"/>
      <c r="E92" s="19"/>
      <c r="F92" s="197"/>
      <c r="G92" s="197"/>
      <c r="H92" s="4"/>
    </row>
    <row r="93" spans="1:8" ht="15.75" x14ac:dyDescent="0.25">
      <c r="A93" s="20"/>
      <c r="B93" s="19"/>
      <c r="C93" s="19"/>
      <c r="D93" s="19"/>
      <c r="E93" s="19"/>
      <c r="F93" s="15"/>
      <c r="G93" s="15"/>
      <c r="H93" s="4"/>
    </row>
    <row r="94" spans="1:8" ht="15.75" x14ac:dyDescent="0.25">
      <c r="A94" s="12"/>
      <c r="B94" s="10"/>
      <c r="C94" s="10"/>
      <c r="D94" s="10"/>
      <c r="E94" s="14"/>
      <c r="F94" s="15"/>
      <c r="G94" s="15"/>
      <c r="H94" s="4"/>
    </row>
    <row r="95" spans="1:8" ht="15.75" x14ac:dyDescent="0.25">
      <c r="A95" s="13"/>
      <c r="B95" s="10"/>
      <c r="C95" s="10"/>
      <c r="D95" s="10"/>
      <c r="E95" s="10"/>
      <c r="F95" s="15"/>
      <c r="G95" s="15"/>
      <c r="H95" s="4"/>
    </row>
    <row r="96" spans="1:8" ht="15.75" x14ac:dyDescent="0.25">
      <c r="A96" s="1"/>
      <c r="F96" s="15"/>
      <c r="G96" s="15"/>
      <c r="H96" s="4"/>
    </row>
    <row r="97" spans="1:8" ht="15.75" x14ac:dyDescent="0.25">
      <c r="A97" s="16"/>
      <c r="B97" s="12"/>
      <c r="C97" s="10"/>
      <c r="D97" s="10"/>
      <c r="E97" s="11"/>
      <c r="F97" s="15"/>
      <c r="G97" s="15"/>
      <c r="H97" s="4"/>
    </row>
    <row r="98" spans="1:8" ht="15.75" x14ac:dyDescent="0.25">
      <c r="A98" s="16"/>
      <c r="B98" s="12"/>
      <c r="C98" s="10"/>
      <c r="D98" s="10"/>
      <c r="E98" s="11"/>
      <c r="F98" s="15"/>
      <c r="G98" s="15"/>
      <c r="H98" s="4"/>
    </row>
    <row r="99" spans="1:8" ht="15.75" x14ac:dyDescent="0.25">
      <c r="A99" s="10"/>
      <c r="B99" s="12"/>
      <c r="C99" s="10"/>
      <c r="D99" s="10"/>
      <c r="E99" s="11"/>
      <c r="F99" s="15"/>
      <c r="G99" s="15"/>
      <c r="H99" s="4"/>
    </row>
    <row r="100" spans="1:8" ht="15.75" x14ac:dyDescent="0.25">
      <c r="F100" s="15"/>
      <c r="G100" s="15"/>
    </row>
    <row r="101" spans="1:8" ht="15.75" x14ac:dyDescent="0.25">
      <c r="A101" s="10"/>
      <c r="B101" s="10"/>
      <c r="C101" s="10"/>
      <c r="D101" s="10"/>
      <c r="E101" s="11"/>
      <c r="F101" s="18"/>
      <c r="G101" s="15"/>
    </row>
    <row r="102" spans="1:8" ht="15.75" x14ac:dyDescent="0.25">
      <c r="A102" s="10"/>
      <c r="B102" s="10"/>
      <c r="C102" s="10"/>
      <c r="D102" s="10"/>
      <c r="E102" s="11"/>
      <c r="F102" s="15"/>
      <c r="G102" s="15"/>
    </row>
    <row r="103" spans="1:8" ht="15.75" x14ac:dyDescent="0.25">
      <c r="A103" s="10"/>
      <c r="B103" s="10"/>
      <c r="C103" s="10"/>
      <c r="D103" s="10"/>
      <c r="E103" s="11"/>
      <c r="F103" s="15"/>
      <c r="G103" s="15"/>
    </row>
    <row r="104" spans="1:8" ht="15.75" x14ac:dyDescent="0.25">
      <c r="A104" s="13"/>
      <c r="B104" s="12"/>
      <c r="C104" s="10"/>
      <c r="D104" s="10"/>
      <c r="E104" s="17"/>
      <c r="F104" s="15"/>
      <c r="G104" s="15"/>
    </row>
    <row r="105" spans="1:8" ht="15.75" x14ac:dyDescent="0.25">
      <c r="A105" s="16"/>
      <c r="B105" s="12"/>
      <c r="C105" s="10"/>
      <c r="D105" s="10"/>
      <c r="E105" s="11"/>
      <c r="F105" s="15"/>
      <c r="G105" s="15"/>
    </row>
    <row r="106" spans="1:8" ht="15.75" x14ac:dyDescent="0.25">
      <c r="A106" s="1"/>
      <c r="F106" s="15"/>
      <c r="G106" s="15"/>
    </row>
    <row r="107" spans="1:8" ht="15.75" x14ac:dyDescent="0.25">
      <c r="A107" s="1"/>
      <c r="F107" s="15"/>
      <c r="G107" s="15"/>
    </row>
    <row r="108" spans="1:8" ht="15.75" x14ac:dyDescent="0.25">
      <c r="A108" s="1"/>
      <c r="F108" s="15"/>
      <c r="G108" s="15"/>
    </row>
    <row r="109" spans="1:8" ht="15.75" x14ac:dyDescent="0.25">
      <c r="A109" s="1"/>
      <c r="F109" s="15"/>
      <c r="G109" s="15"/>
    </row>
    <row r="110" spans="1:8" x14ac:dyDescent="0.2">
      <c r="A110" s="1"/>
      <c r="F110" s="7"/>
      <c r="G110" s="7"/>
    </row>
    <row r="111" spans="1:8" x14ac:dyDescent="0.2">
      <c r="A111" s="1"/>
      <c r="F111" s="7"/>
      <c r="G111" s="7"/>
    </row>
    <row r="112" spans="1:8" x14ac:dyDescent="0.2">
      <c r="A112" s="1"/>
      <c r="F112" s="7"/>
      <c r="G112" s="7"/>
    </row>
    <row r="113" spans="1:8" x14ac:dyDescent="0.2">
      <c r="A113" s="1"/>
    </row>
    <row r="114" spans="1:8" x14ac:dyDescent="0.2">
      <c r="A114" s="1"/>
    </row>
    <row r="115" spans="1:8" x14ac:dyDescent="0.2">
      <c r="A115" s="1"/>
    </row>
    <row r="116" spans="1:8" x14ac:dyDescent="0.2">
      <c r="A116" s="4"/>
      <c r="B116" s="3"/>
      <c r="C116" s="3"/>
      <c r="D116" s="3"/>
      <c r="E116" s="6"/>
    </row>
    <row r="117" spans="1:8" x14ac:dyDescent="0.2">
      <c r="A117" s="1"/>
    </row>
    <row r="118" spans="1:8" x14ac:dyDescent="0.2">
      <c r="A118" s="1"/>
    </row>
    <row r="119" spans="1:8" x14ac:dyDescent="0.2">
      <c r="H119" s="3"/>
    </row>
    <row r="121" spans="1:8" x14ac:dyDescent="0.2">
      <c r="H121" s="3"/>
    </row>
    <row r="134" spans="8:8" x14ac:dyDescent="0.2">
      <c r="H134" s="4"/>
    </row>
  </sheetData>
  <sheetProtection algorithmName="SHA-512" hashValue="67Do6UrVXW/i3Q15gu2Gd0wfUsDeCwg+0AfoBNVs4EXNwAK1gJELxMQyKIEEDFxgxWhX/GqXJ75DfsG3T58u6g==" saltValue="rzPRDc0Mgj471KkSa6X2yw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3" t="s">
        <v>25</v>
      </c>
      <c r="C1" s="3" t="s">
        <v>9</v>
      </c>
      <c r="D1" s="3" t="s">
        <v>14</v>
      </c>
      <c r="E1" s="3" t="s">
        <v>26</v>
      </c>
    </row>
    <row r="2" spans="1:5" x14ac:dyDescent="0.2">
      <c r="A2" s="3">
        <v>1723</v>
      </c>
      <c r="B2" s="3" t="s">
        <v>27</v>
      </c>
      <c r="C2" s="3" t="s">
        <v>9</v>
      </c>
      <c r="D2" s="3" t="s">
        <v>15</v>
      </c>
      <c r="E2" s="3" t="s">
        <v>28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3" t="s">
        <v>29</v>
      </c>
      <c r="C4" s="3" t="s">
        <v>8</v>
      </c>
      <c r="D4" s="3" t="s">
        <v>30</v>
      </c>
      <c r="E4" s="3" t="s">
        <v>31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3" t="s">
        <v>32</v>
      </c>
      <c r="C6" s="3" t="s">
        <v>9</v>
      </c>
      <c r="D6" s="3" t="s">
        <v>30</v>
      </c>
      <c r="E6" s="3" t="s">
        <v>33</v>
      </c>
    </row>
    <row r="7" spans="1:5" x14ac:dyDescent="0.2">
      <c r="A7" s="3"/>
      <c r="B7" s="3" t="s">
        <v>34</v>
      </c>
      <c r="C7" s="3" t="s">
        <v>9</v>
      </c>
      <c r="D7" s="3" t="s">
        <v>30</v>
      </c>
      <c r="E7" s="3" t="s">
        <v>35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3" t="s">
        <v>36</v>
      </c>
      <c r="C10" s="3" t="s">
        <v>9</v>
      </c>
      <c r="D10" s="3" t="s">
        <v>12</v>
      </c>
      <c r="E10" s="3" t="s">
        <v>37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8"/>
      <c r="B17" s="9"/>
      <c r="C17" s="3"/>
      <c r="D17" s="3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2023-01-13T15:30:07Z</cp:lastPrinted>
  <dcterms:created xsi:type="dcterms:W3CDTF">2001-12-24T09:07:19Z</dcterms:created>
  <dcterms:modified xsi:type="dcterms:W3CDTF">2023-02-08T21:27:08Z</dcterms:modified>
</cp:coreProperties>
</file>