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FD774A60-788A-A34A-844E-D8D9CD6A16DA}" xr6:coauthVersionLast="47" xr6:coauthVersionMax="47" xr10:uidLastSave="{00000000-0000-0000-0000-000000000000}"/>
  <bookViews>
    <workbookView xWindow="0" yWindow="500" windowWidth="21840" windowHeight="163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34" i="5" l="1"/>
  <c r="BO34" i="5" s="1"/>
  <c r="AG34" i="5"/>
  <c r="AI34" i="5" s="1"/>
  <c r="BP34" i="5" s="1"/>
  <c r="BM9" i="5"/>
  <c r="BO9" i="5" s="1"/>
  <c r="AG9" i="5"/>
  <c r="AI9" i="5" s="1"/>
  <c r="BP9" i="5" s="1"/>
  <c r="AG11" i="5"/>
  <c r="BM60" i="5"/>
  <c r="BO60" i="5" s="1"/>
  <c r="AG60" i="5"/>
  <c r="AI60" i="5" s="1"/>
  <c r="BP60" i="5" s="1"/>
  <c r="BM65" i="5"/>
  <c r="BO65" i="5" s="1"/>
  <c r="AG65" i="5"/>
  <c r="AI65" i="5" s="1"/>
  <c r="BP65" i="5" s="1"/>
  <c r="BM75" i="5"/>
  <c r="BO75" i="5" s="1"/>
  <c r="AG75" i="5"/>
  <c r="AI75" i="5" s="1"/>
  <c r="BP75" i="5" s="1"/>
  <c r="BM4" i="5"/>
  <c r="BO4" i="5" s="1"/>
  <c r="AG4" i="5"/>
  <c r="AI4" i="5" s="1"/>
  <c r="BP4" i="5" s="1"/>
  <c r="BM8" i="5"/>
  <c r="BO8" i="5" s="1"/>
  <c r="AG8" i="5"/>
  <c r="AI8" i="5" s="1"/>
  <c r="BP8" i="5" s="1"/>
  <c r="BM10" i="5"/>
  <c r="BO10" i="5" s="1"/>
  <c r="AG10" i="5"/>
  <c r="AI10" i="5" s="1"/>
  <c r="BP10" i="5" s="1"/>
  <c r="BQ34" i="5" l="1"/>
  <c r="BQ65" i="5"/>
  <c r="BQ9" i="5"/>
  <c r="BQ60" i="5"/>
  <c r="BQ75" i="5"/>
  <c r="BQ10" i="5"/>
  <c r="BQ4" i="5"/>
  <c r="BQ8" i="5"/>
  <c r="BM38" i="5" l="1"/>
  <c r="BO38" i="5" s="1"/>
  <c r="AG38" i="5"/>
  <c r="AI38" i="5" s="1"/>
  <c r="BP38" i="5" s="1"/>
  <c r="BM35" i="5"/>
  <c r="BO35" i="5" s="1"/>
  <c r="AG35" i="5"/>
  <c r="AI35" i="5" s="1"/>
  <c r="BP35" i="5" s="1"/>
  <c r="BM32" i="5"/>
  <c r="BO32" i="5" s="1"/>
  <c r="BM105" i="5"/>
  <c r="BO105" i="5" s="1"/>
  <c r="AG105" i="5"/>
  <c r="AI105" i="5" s="1"/>
  <c r="BP105" i="5" s="1"/>
  <c r="BM22" i="5"/>
  <c r="BO22" i="5" s="1"/>
  <c r="BM25" i="5"/>
  <c r="BO25" i="5" s="1"/>
  <c r="BM29" i="5"/>
  <c r="BO29" i="5" s="1"/>
  <c r="BM21" i="5"/>
  <c r="BO21" i="5" s="1"/>
  <c r="BM20" i="5"/>
  <c r="BO20" i="5" s="1"/>
  <c r="BM24" i="5"/>
  <c r="BO24" i="5" s="1"/>
  <c r="BM30" i="5"/>
  <c r="BO30" i="5" s="1"/>
  <c r="AG22" i="5"/>
  <c r="AI22" i="5" s="1"/>
  <c r="BP22" i="5" s="1"/>
  <c r="AG25" i="5"/>
  <c r="AI25" i="5" s="1"/>
  <c r="BP25" i="5" s="1"/>
  <c r="AG29" i="5"/>
  <c r="AI29" i="5" s="1"/>
  <c r="BP29" i="5" s="1"/>
  <c r="AG21" i="5"/>
  <c r="AI21" i="5" s="1"/>
  <c r="BP21" i="5" s="1"/>
  <c r="AG20" i="5"/>
  <c r="AI20" i="5" s="1"/>
  <c r="BP20" i="5" s="1"/>
  <c r="AG24" i="5"/>
  <c r="AI24" i="5" s="1"/>
  <c r="BP24" i="5" s="1"/>
  <c r="AG30" i="5"/>
  <c r="AI30" i="5" s="1"/>
  <c r="BP30" i="5" s="1"/>
  <c r="BM63" i="5"/>
  <c r="BO63" i="5" s="1"/>
  <c r="BM72" i="5"/>
  <c r="BO72" i="5" s="1"/>
  <c r="BM62" i="5"/>
  <c r="BO62" i="5" s="1"/>
  <c r="BM71" i="5"/>
  <c r="BO71" i="5" s="1"/>
  <c r="BM67" i="5"/>
  <c r="BO67" i="5" s="1"/>
  <c r="BM56" i="5"/>
  <c r="BO56" i="5" s="1"/>
  <c r="BM66" i="5"/>
  <c r="BO66" i="5" s="1"/>
  <c r="BM59" i="5"/>
  <c r="BO59" i="5" s="1"/>
  <c r="AG63" i="5"/>
  <c r="AG72" i="5"/>
  <c r="AI72" i="5" s="1"/>
  <c r="BP72" i="5" s="1"/>
  <c r="AG62" i="5"/>
  <c r="AI62" i="5" s="1"/>
  <c r="BP62" i="5" s="1"/>
  <c r="AG71" i="5"/>
  <c r="AI71" i="5" s="1"/>
  <c r="BP71" i="5" s="1"/>
  <c r="AG67" i="5"/>
  <c r="AI67" i="5" s="1"/>
  <c r="BP67" i="5" s="1"/>
  <c r="AG56" i="5"/>
  <c r="AI56" i="5" s="1"/>
  <c r="BP56" i="5" s="1"/>
  <c r="AG66" i="5"/>
  <c r="AI66" i="5" s="1"/>
  <c r="BP66" i="5" s="1"/>
  <c r="AG59" i="5"/>
  <c r="AI59" i="5" s="1"/>
  <c r="BP59" i="5" s="1"/>
  <c r="BM46" i="5"/>
  <c r="BO46" i="5" s="1"/>
  <c r="BM47" i="5"/>
  <c r="BO47" i="5" s="1"/>
  <c r="BM48" i="5"/>
  <c r="BO48" i="5" s="1"/>
  <c r="BM68" i="5"/>
  <c r="BO68" i="5" s="1"/>
  <c r="BM58" i="5"/>
  <c r="BO58" i="5" s="1"/>
  <c r="BM79" i="5"/>
  <c r="BO79" i="5" s="1"/>
  <c r="BM73" i="5"/>
  <c r="BO73" i="5" s="1"/>
  <c r="BM54" i="5"/>
  <c r="BO54" i="5" s="1"/>
  <c r="BM69" i="5"/>
  <c r="BO69" i="5" s="1"/>
  <c r="BM61" i="5"/>
  <c r="BO61" i="5" s="1"/>
  <c r="BM55" i="5"/>
  <c r="BO55" i="5" s="1"/>
  <c r="BM64" i="5"/>
  <c r="BO64" i="5" s="1"/>
  <c r="BM70" i="5"/>
  <c r="BO70" i="5" s="1"/>
  <c r="BM78" i="5"/>
  <c r="BO78" i="5" s="1"/>
  <c r="BM57" i="5"/>
  <c r="BO57" i="5" s="1"/>
  <c r="BM77" i="5"/>
  <c r="BO77" i="5" s="1"/>
  <c r="BM76" i="5"/>
  <c r="BO76" i="5" s="1"/>
  <c r="BM74" i="5"/>
  <c r="BO74" i="5" s="1"/>
  <c r="BM93" i="5"/>
  <c r="BO93" i="5" s="1"/>
  <c r="BM94" i="5"/>
  <c r="BO94" i="5" s="1"/>
  <c r="BM91" i="5"/>
  <c r="BO91" i="5" s="1"/>
  <c r="BM92" i="5"/>
  <c r="BO92" i="5" s="1"/>
  <c r="AG93" i="5"/>
  <c r="AI93" i="5" s="1"/>
  <c r="BP93" i="5" s="1"/>
  <c r="AG94" i="5"/>
  <c r="AI94" i="5" s="1"/>
  <c r="BP94" i="5" s="1"/>
  <c r="AG91" i="5"/>
  <c r="AI91" i="5" s="1"/>
  <c r="BP91" i="5" s="1"/>
  <c r="AG92" i="5"/>
  <c r="AI92" i="5" s="1"/>
  <c r="BP92" i="5" s="1"/>
  <c r="AG85" i="5"/>
  <c r="AI85" i="5" s="1"/>
  <c r="AG90" i="5"/>
  <c r="AI90" i="5" s="1"/>
  <c r="BP90" i="5" s="1"/>
  <c r="AG88" i="5"/>
  <c r="AI88" i="5" s="1"/>
  <c r="BP88" i="5" s="1"/>
  <c r="AG87" i="5"/>
  <c r="AI87" i="5" s="1"/>
  <c r="BP87" i="5" s="1"/>
  <c r="AG84" i="5"/>
  <c r="AI84" i="5" s="1"/>
  <c r="AG89" i="5"/>
  <c r="AI89" i="5" s="1"/>
  <c r="AG86" i="5"/>
  <c r="AI86" i="5" s="1"/>
  <c r="BP86" i="5" s="1"/>
  <c r="AG68" i="5"/>
  <c r="AI68" i="5" s="1"/>
  <c r="BP68" i="5" s="1"/>
  <c r="AG58" i="5"/>
  <c r="AI58" i="5" s="1"/>
  <c r="BP58" i="5" s="1"/>
  <c r="AG79" i="5"/>
  <c r="AI79" i="5" s="1"/>
  <c r="BP79" i="5" s="1"/>
  <c r="AG73" i="5"/>
  <c r="AI73" i="5" s="1"/>
  <c r="BP73" i="5" s="1"/>
  <c r="AG54" i="5"/>
  <c r="AI54" i="5" s="1"/>
  <c r="BP54" i="5" s="1"/>
  <c r="AG69" i="5"/>
  <c r="AI69" i="5" s="1"/>
  <c r="BP69" i="5" s="1"/>
  <c r="AG61" i="5"/>
  <c r="AI61" i="5" s="1"/>
  <c r="BP61" i="5" s="1"/>
  <c r="AG55" i="5"/>
  <c r="AI55" i="5" s="1"/>
  <c r="BP55" i="5" s="1"/>
  <c r="AG64" i="5"/>
  <c r="AI64" i="5" s="1"/>
  <c r="BP64" i="5" s="1"/>
  <c r="AG70" i="5"/>
  <c r="AI70" i="5" s="1"/>
  <c r="BP70" i="5" s="1"/>
  <c r="AG78" i="5"/>
  <c r="AI78" i="5" s="1"/>
  <c r="BP78" i="5" s="1"/>
  <c r="AG57" i="5"/>
  <c r="AI57" i="5" s="1"/>
  <c r="BP57" i="5" s="1"/>
  <c r="AG77" i="5"/>
  <c r="AI77" i="5" s="1"/>
  <c r="BP77" i="5" s="1"/>
  <c r="AG76" i="5"/>
  <c r="AI76" i="5" s="1"/>
  <c r="BP76" i="5" s="1"/>
  <c r="AG74" i="5"/>
  <c r="AI74" i="5" s="1"/>
  <c r="BP74" i="5" s="1"/>
  <c r="AG46" i="5"/>
  <c r="AI46" i="5" s="1"/>
  <c r="BP46" i="5" s="1"/>
  <c r="AG47" i="5"/>
  <c r="AG48" i="5"/>
  <c r="AI48" i="5" s="1"/>
  <c r="BP48" i="5" s="1"/>
  <c r="AG49" i="5"/>
  <c r="AI49" i="5" s="1"/>
  <c r="BP49" i="5" s="1"/>
  <c r="AG45" i="5"/>
  <c r="AI45" i="5" s="1"/>
  <c r="AG19" i="5"/>
  <c r="AI19" i="5" s="1"/>
  <c r="BP19" i="5" s="1"/>
  <c r="AG40" i="5"/>
  <c r="AG27" i="5"/>
  <c r="AI27" i="5" s="1"/>
  <c r="AG31" i="5"/>
  <c r="AI31" i="5" s="1"/>
  <c r="AG32" i="5"/>
  <c r="AI32" i="5" s="1"/>
  <c r="BP32" i="5" s="1"/>
  <c r="AG23" i="5"/>
  <c r="AI23" i="5" s="1"/>
  <c r="AG26" i="5"/>
  <c r="AI26" i="5" s="1"/>
  <c r="AG18" i="5"/>
  <c r="AI18" i="5" s="1"/>
  <c r="AG36" i="5"/>
  <c r="AI36" i="5" s="1"/>
  <c r="AG33" i="5"/>
  <c r="AI33" i="5" s="1"/>
  <c r="BP33" i="5" s="1"/>
  <c r="AG28" i="5"/>
  <c r="AI28" i="5" s="1"/>
  <c r="AG37" i="5"/>
  <c r="AI37" i="5" s="1"/>
  <c r="AG39" i="5"/>
  <c r="AI39" i="5" s="1"/>
  <c r="AG13" i="5"/>
  <c r="AI13" i="5" s="1"/>
  <c r="BP13" i="5" s="1"/>
  <c r="BM33" i="5"/>
  <c r="BO33" i="5" s="1"/>
  <c r="BM86" i="5"/>
  <c r="BO86" i="5" s="1"/>
  <c r="BM87" i="5"/>
  <c r="BO87" i="5" s="1"/>
  <c r="BM90" i="5"/>
  <c r="BO90" i="5" s="1"/>
  <c r="BM88" i="5"/>
  <c r="BO88" i="5" s="1"/>
  <c r="BM5" i="5"/>
  <c r="BM12" i="5"/>
  <c r="BM7" i="5"/>
  <c r="BM6" i="5"/>
  <c r="BM11" i="5"/>
  <c r="BM13" i="5"/>
  <c r="BO13" i="5" s="1"/>
  <c r="BM39" i="5"/>
  <c r="BM37" i="5"/>
  <c r="BM26" i="5"/>
  <c r="BM27" i="5"/>
  <c r="BM31" i="5"/>
  <c r="BM36" i="5"/>
  <c r="BM23" i="5"/>
  <c r="BM18" i="5"/>
  <c r="BM28" i="5"/>
  <c r="BM40" i="5"/>
  <c r="BO40" i="5" s="1"/>
  <c r="BM19" i="5"/>
  <c r="BO19" i="5" s="1"/>
  <c r="BM49" i="5"/>
  <c r="BO49" i="5" s="1"/>
  <c r="BM45" i="5"/>
  <c r="BM84" i="5"/>
  <c r="BM85" i="5"/>
  <c r="BO85" i="5" s="1"/>
  <c r="BM89" i="5"/>
  <c r="AG5" i="5"/>
  <c r="AG12" i="5"/>
  <c r="AG7" i="5"/>
  <c r="AG6" i="5"/>
  <c r="AI6" i="5" s="1"/>
  <c r="AI11" i="5"/>
  <c r="AI40" i="5" l="1"/>
  <c r="BP40" i="5" s="1"/>
  <c r="BQ40" i="5" s="1"/>
  <c r="AI63" i="5"/>
  <c r="BP63" i="5" s="1"/>
  <c r="BQ63" i="5" s="1"/>
  <c r="AI47" i="5"/>
  <c r="BP47" i="5" s="1"/>
  <c r="BQ47" i="5" s="1"/>
  <c r="BQ38" i="5"/>
  <c r="BQ35" i="5"/>
  <c r="BQ32" i="5"/>
  <c r="BQ105" i="5"/>
  <c r="BQ21" i="5"/>
  <c r="BQ25" i="5"/>
  <c r="BQ24" i="5"/>
  <c r="BQ30" i="5"/>
  <c r="BQ20" i="5"/>
  <c r="BQ29" i="5"/>
  <c r="BQ22" i="5"/>
  <c r="BQ62" i="5"/>
  <c r="BQ59" i="5"/>
  <c r="BQ66" i="5"/>
  <c r="BQ56" i="5"/>
  <c r="BQ71" i="5"/>
  <c r="BQ72" i="5"/>
  <c r="BQ67" i="5"/>
  <c r="BQ92" i="5"/>
  <c r="BQ94" i="5"/>
  <c r="BQ74" i="5"/>
  <c r="BQ77" i="5"/>
  <c r="BQ78" i="5"/>
  <c r="BQ64" i="5"/>
  <c r="BQ69" i="5"/>
  <c r="BQ79" i="5"/>
  <c r="BQ68" i="5"/>
  <c r="BQ48" i="5"/>
  <c r="BQ91" i="5"/>
  <c r="BQ93" i="5"/>
  <c r="BQ76" i="5"/>
  <c r="BQ57" i="5"/>
  <c r="BQ70" i="5"/>
  <c r="BQ55" i="5"/>
  <c r="BQ61" i="5"/>
  <c r="BQ54" i="5"/>
  <c r="BQ73" i="5"/>
  <c r="BQ58" i="5"/>
  <c r="BQ46" i="5"/>
  <c r="BQ33" i="5"/>
  <c r="BQ86" i="5"/>
  <c r="BQ87" i="5"/>
  <c r="BQ90" i="5"/>
  <c r="BQ88" i="5"/>
  <c r="BQ49" i="5"/>
  <c r="BQ13" i="5"/>
  <c r="BQ19" i="5"/>
  <c r="BP85" i="5"/>
  <c r="BO6" i="5"/>
  <c r="BP6" i="5"/>
  <c r="BQ85" i="5" l="1"/>
  <c r="BQ6" i="5"/>
  <c r="AI7" i="5" l="1"/>
  <c r="AI12" i="5"/>
  <c r="AI5" i="5"/>
  <c r="BO89" i="5" l="1"/>
  <c r="BO31" i="5"/>
  <c r="BO39" i="5"/>
  <c r="BP31" i="5"/>
  <c r="BP39" i="5"/>
  <c r="BO45" i="5"/>
  <c r="BP45" i="5"/>
  <c r="BO18" i="5"/>
  <c r="BO26" i="5"/>
  <c r="BP18" i="5"/>
  <c r="BP26" i="5"/>
  <c r="BP89" i="5"/>
  <c r="BO36" i="5"/>
  <c r="BO28" i="5"/>
  <c r="BO23" i="5"/>
  <c r="BO37" i="5"/>
  <c r="BO27" i="5"/>
  <c r="BP36" i="5"/>
  <c r="BP28" i="5"/>
  <c r="BP23" i="5"/>
  <c r="BP37" i="5"/>
  <c r="BP27" i="5"/>
  <c r="BO7" i="5"/>
  <c r="BO5" i="5"/>
  <c r="BO11" i="5"/>
  <c r="BO12" i="5"/>
  <c r="BP7" i="5"/>
  <c r="BP5" i="5"/>
  <c r="BP11" i="5"/>
  <c r="BP12" i="5"/>
  <c r="BM101" i="5"/>
  <c r="BO101" i="5" s="1"/>
  <c r="BM100" i="5"/>
  <c r="BO100" i="5" s="1"/>
  <c r="BP84" i="5"/>
  <c r="BO84" i="5"/>
  <c r="AG100" i="5"/>
  <c r="AI100" i="5" s="1"/>
  <c r="BP100" i="5" s="1"/>
  <c r="AG101" i="5"/>
  <c r="AI101" i="5" s="1"/>
  <c r="BP101" i="5" s="1"/>
  <c r="BQ100" i="5" l="1"/>
  <c r="BQ18" i="5"/>
  <c r="BQ84" i="5"/>
  <c r="BQ12" i="5"/>
  <c r="BQ37" i="5"/>
  <c r="BQ11" i="5"/>
  <c r="BQ36" i="5"/>
  <c r="BQ31" i="5"/>
  <c r="BQ89" i="5"/>
  <c r="BQ23" i="5"/>
  <c r="BQ45" i="5"/>
  <c r="BQ101" i="5"/>
  <c r="BQ5" i="5"/>
  <c r="BQ7" i="5"/>
  <c r="BQ26" i="5"/>
  <c r="BQ27" i="5"/>
  <c r="BQ28" i="5"/>
  <c r="BQ39" i="5"/>
</calcChain>
</file>

<file path=xl/sharedStrings.xml><?xml version="1.0" encoding="utf-8"?>
<sst xmlns="http://schemas.openxmlformats.org/spreadsheetml/2006/main" count="491" uniqueCount="181">
  <si>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</si>
  <si>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</si>
  <si>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</si>
  <si>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</si>
  <si>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</si>
  <si>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</si>
  <si>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</si>
  <si>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</si>
  <si>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</si>
  <si>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</si>
  <si>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</si>
  <si>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</si>
  <si>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</si>
  <si>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</si>
  <si>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</si>
  <si>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</si>
  <si>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</si>
  <si>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</si>
  <si>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</si>
  <si>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</si>
  <si>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Jan van Tien</t>
  </si>
  <si>
    <t>Bert Berben</t>
  </si>
  <si>
    <t>Nuenen</t>
  </si>
  <si>
    <t>Mierlo</t>
  </si>
  <si>
    <t>Jordy van der Wijst</t>
  </si>
  <si>
    <t>Griendtsveen</t>
  </si>
  <si>
    <t>Kees Vorstenbosch</t>
  </si>
  <si>
    <t>Veldhoven</t>
  </si>
  <si>
    <t>Nispen</t>
  </si>
  <si>
    <t>Dennis Rijntjes</t>
  </si>
  <si>
    <t>Aarle Rixtel</t>
  </si>
  <si>
    <t>Appie de Greef</t>
  </si>
  <si>
    <t>Piet van de Brand</t>
  </si>
  <si>
    <t>Heythuijsen</t>
  </si>
  <si>
    <t>Hans Hoens</t>
  </si>
  <si>
    <t>Borkel &amp; Schaft</t>
  </si>
  <si>
    <t>Eersel</t>
  </si>
  <si>
    <t>Ger Verstegen</t>
  </si>
  <si>
    <t>55.</t>
  </si>
  <si>
    <t>Roermond</t>
  </si>
  <si>
    <t>66.</t>
  </si>
  <si>
    <t>Jack Lamers</t>
  </si>
  <si>
    <t>Dries Vissers</t>
  </si>
  <si>
    <t>Karel Geentjens</t>
  </si>
  <si>
    <t>Arendonk ( B. )</t>
  </si>
  <si>
    <t>Hamont</t>
  </si>
  <si>
    <t>Vlimmeren ( B. )</t>
  </si>
  <si>
    <t>88.</t>
  </si>
  <si>
    <t>Hans Verhoeven</t>
  </si>
  <si>
    <t>99.</t>
  </si>
  <si>
    <t>Meijel</t>
  </si>
  <si>
    <t>Niels Vermeulen</t>
  </si>
  <si>
    <t>Theo Raaijmakers</t>
  </si>
  <si>
    <t>333.</t>
  </si>
  <si>
    <t>Kevin Swennen</t>
  </si>
  <si>
    <t>Berlicum</t>
  </si>
  <si>
    <t>Anneke Cremers</t>
  </si>
  <si>
    <t>Windraak</t>
  </si>
  <si>
    <t>3b</t>
  </si>
  <si>
    <t>3a</t>
  </si>
  <si>
    <t>3c</t>
  </si>
  <si>
    <t>3d</t>
  </si>
  <si>
    <t>3e</t>
  </si>
  <si>
    <t>8a</t>
  </si>
  <si>
    <t>8b</t>
  </si>
  <si>
    <t>8c</t>
  </si>
  <si>
    <t>8e</t>
  </si>
  <si>
    <t>12c</t>
  </si>
  <si>
    <t>12d</t>
  </si>
  <si>
    <t>12e</t>
  </si>
  <si>
    <t>8d</t>
  </si>
  <si>
    <t>12a</t>
  </si>
  <si>
    <t>12b</t>
  </si>
  <si>
    <t>Ilse Kuenen</t>
  </si>
  <si>
    <t>Wagenberg</t>
  </si>
  <si>
    <t>Brent Janssen</t>
  </si>
  <si>
    <t>Swolgen</t>
  </si>
  <si>
    <t>Terheijden</t>
  </si>
  <si>
    <t>Annemarie Kuenen</t>
  </si>
  <si>
    <t>Jur Baijens</t>
  </si>
  <si>
    <t>Duizel</t>
  </si>
  <si>
    <t>Gilze</t>
  </si>
  <si>
    <t>4.</t>
  </si>
  <si>
    <t>Demi Timmers</t>
  </si>
  <si>
    <t>Geldrop</t>
  </si>
  <si>
    <t>Baexem</t>
  </si>
  <si>
    <t>Oosterhout</t>
  </si>
  <si>
    <t>Amy Michielsen</t>
  </si>
  <si>
    <t>Bernie Damen</t>
  </si>
  <si>
    <t>Prinsenbeek</t>
  </si>
  <si>
    <t>Piet Peepers</t>
  </si>
  <si>
    <t>Keldonk</t>
  </si>
  <si>
    <t>Katrien Lanen</t>
  </si>
  <si>
    <t>Geel</t>
  </si>
  <si>
    <t>Hamont n( B. )</t>
  </si>
  <si>
    <t>Tessa in 't Groen</t>
  </si>
  <si>
    <t>Dongen</t>
  </si>
  <si>
    <t>Erik Verloo</t>
  </si>
  <si>
    <t xml:space="preserve">Britt Luycks </t>
  </si>
  <si>
    <t xml:space="preserve">Poppel ( B. ) </t>
  </si>
  <si>
    <t>Lommel ( B. )</t>
  </si>
  <si>
    <t>Bernd Wouters</t>
  </si>
  <si>
    <t>Berendrecht ( B. )</t>
  </si>
  <si>
    <t>34.</t>
  </si>
  <si>
    <t>Johan Beliën</t>
  </si>
  <si>
    <t>Hamont  ( B. )</t>
  </si>
  <si>
    <t>Jonas Corten</t>
  </si>
  <si>
    <t>Bekkevoort ( B. )</t>
  </si>
  <si>
    <t>Johan van Hooydonk</t>
  </si>
  <si>
    <t>Bavel</t>
  </si>
  <si>
    <t>Jeugd onder de 12</t>
  </si>
  <si>
    <t>Lonneke van den Eijnden</t>
  </si>
  <si>
    <t>Denise Bakker</t>
  </si>
  <si>
    <t>Joeri van Hulle</t>
  </si>
  <si>
    <t>155.</t>
  </si>
  <si>
    <t>Michiel van Hulle</t>
  </si>
  <si>
    <t>133.</t>
  </si>
  <si>
    <t>122.</t>
  </si>
  <si>
    <t>188.</t>
  </si>
  <si>
    <t>Tobe Berrens</t>
  </si>
  <si>
    <t>Harrie van Hoof</t>
  </si>
  <si>
    <t>Anne Zaayer</t>
  </si>
  <si>
    <t>Zwevezele ( B. )</t>
  </si>
  <si>
    <t>O.L. Vrouw Waver</t>
  </si>
  <si>
    <t>Wadenoyen</t>
  </si>
  <si>
    <t>Kaatsheuvel</t>
  </si>
  <si>
    <t>Gastel</t>
  </si>
  <si>
    <t xml:space="preserve">Mark v.d. Wildenberg </t>
  </si>
  <si>
    <t>Patrick Engelen</t>
  </si>
  <si>
    <t>Lierop</t>
  </si>
  <si>
    <t>Uitslag EGM -- IMC    2022  /  2023.     14 &amp; 15 jan. 2023</t>
  </si>
  <si>
    <t>Lars Verstegen</t>
  </si>
  <si>
    <t>Melick</t>
  </si>
  <si>
    <t>Jordy Reuvers</t>
  </si>
  <si>
    <t>Zevenbergen</t>
  </si>
  <si>
    <t>Job Steijvers</t>
  </si>
  <si>
    <t>Panningen</t>
  </si>
  <si>
    <t>Linda Smits</t>
  </si>
  <si>
    <t>Schijndel</t>
  </si>
  <si>
    <t>Angeline  Steijvers</t>
  </si>
  <si>
    <t>Eric Steijvers</t>
  </si>
  <si>
    <t>Martien Winters</t>
  </si>
  <si>
    <t>Soerendonk</t>
  </si>
  <si>
    <t>Harrie Burghoorn</t>
  </si>
  <si>
    <t>Riethoven</t>
  </si>
  <si>
    <t xml:space="preserve">Stephano Mulder </t>
  </si>
  <si>
    <t>Heesch</t>
  </si>
  <si>
    <t>Marcel Hoevenaars</t>
  </si>
  <si>
    <t xml:space="preserve">Maasmechelen ( B. </t>
  </si>
  <si>
    <t>Kenny Kanora</t>
  </si>
  <si>
    <t>Tielen ( B. )</t>
  </si>
  <si>
    <t>64.</t>
  </si>
  <si>
    <t>Hans van de Broek</t>
  </si>
  <si>
    <t>Veghel</t>
  </si>
  <si>
    <t>222.</t>
  </si>
  <si>
    <t>Chayton Huskens</t>
  </si>
  <si>
    <t>Johan van Zeeland</t>
  </si>
  <si>
    <t>Liempde</t>
  </si>
  <si>
    <t>Valkenswaard</t>
  </si>
  <si>
    <t>Arno van de Brand</t>
  </si>
  <si>
    <t>Eline Houterman</t>
  </si>
  <si>
    <t>Meterik</t>
  </si>
  <si>
    <t>777.</t>
  </si>
  <si>
    <t>Cor Jochems</t>
  </si>
  <si>
    <t>Rijsbergen</t>
  </si>
  <si>
    <t>Harrie Verstappen</t>
  </si>
  <si>
    <t>Jan Heijnen</t>
  </si>
  <si>
    <t>Stan van Eijk</t>
  </si>
  <si>
    <t>Schinveld</t>
  </si>
  <si>
    <t>Leo van de Burgt</t>
  </si>
  <si>
    <t>Bruno Taverniers</t>
  </si>
  <si>
    <t>Zandvliet ( B. )</t>
  </si>
  <si>
    <t>Eric Eijpelaar</t>
  </si>
  <si>
    <t>Marcel Marijnissen</t>
  </si>
  <si>
    <t>Zundert</t>
  </si>
  <si>
    <t>Jeffrey Scholten</t>
  </si>
  <si>
    <t>Bocholt (B)</t>
  </si>
  <si>
    <t>Marcel Coolen</t>
  </si>
  <si>
    <t>Nick Weytjens</t>
  </si>
  <si>
    <t>Zutendael (B)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</si>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</sst>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</font>
    <font>
      <b/>
      <sz val="9"/>
      <color rgb="FFC00000"/>
      <name val="Verdana"/>
      <family val="2"/>
    </font>
    <font>
      <b/>
      <sz val="12"/>
      <color theme="9" tint="-0.499984740745262"/>
      <name val="Calibri"/>
      <family val="2"/>
      <scheme val="minor"/>
    </font>
    <font>
      <sz val="9"/>
      <color rgb="FFC00000"/>
      <name val="Verdana"/>
      <family val="2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name val="Verdana"/>
      <family val="2"/>
    </font>
    <font>
      <b/>
      <sz val="9"/>
      <color rgb="FF0000FF"/>
      <name val="Verdana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sz val="12"/>
      <color rgb="FF002060"/>
      <name val="Calibri"/>
      <family val="2"/>
      <scheme val="minor"/>
    </font>
    <font>
      <sz val="12"/>
      <color rgb="FF002060"/>
      <name val="Calibri"/>
      <family val="2"/>
    </font>
    <font>
      <sz val="11"/>
      <color rgb="FF002060"/>
      <name val="Arial"/>
      <family val="2"/>
    </font>
    <font>
      <b/>
      <sz val="22"/>
      <color rgb="FF002060"/>
      <name val="Calibri"/>
      <family val="2"/>
    </font>
    <font>
      <b/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10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center" vertical="justify" textRotation="73"/>
    </xf>
    <xf numFmtId="0" fontId="12" fillId="0" borderId="4" xfId="0" applyFont="1" applyBorder="1" applyAlignment="1">
      <alignment horizontal="center" vertical="justify" textRotation="73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0" fontId="10" fillId="4" borderId="16" xfId="0" applyFont="1" applyFill="1" applyBorder="1"/>
    <xf numFmtId="0" fontId="10" fillId="4" borderId="16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/>
    <xf numFmtId="0" fontId="10" fillId="4" borderId="14" xfId="0" applyFont="1" applyFill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0" fontId="15" fillId="4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5" borderId="13" xfId="0" applyFont="1" applyFill="1" applyBorder="1" applyAlignment="1">
      <alignment horizontal="right" vertical="center"/>
    </xf>
    <xf numFmtId="0" fontId="16" fillId="5" borderId="14" xfId="0" applyFont="1" applyFill="1" applyBorder="1" applyAlignment="1">
      <alignment horizontal="left" vertical="center"/>
    </xf>
    <xf numFmtId="0" fontId="17" fillId="4" borderId="2" xfId="0" applyFont="1" applyFill="1" applyBorder="1"/>
    <xf numFmtId="0" fontId="17" fillId="4" borderId="2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/>
    <xf numFmtId="0" fontId="10" fillId="0" borderId="16" xfId="0" applyFont="1" applyBorder="1" applyAlignment="1">
      <alignment horizontal="left"/>
    </xf>
    <xf numFmtId="0" fontId="10" fillId="4" borderId="8" xfId="0" applyFont="1" applyFill="1" applyBorder="1"/>
    <xf numFmtId="0" fontId="10" fillId="4" borderId="8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" fillId="0" borderId="12" xfId="0" applyFont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1" fillId="0" borderId="6" xfId="0" applyFont="1" applyBorder="1"/>
    <xf numFmtId="0" fontId="21" fillId="0" borderId="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/>
    </xf>
    <xf numFmtId="0" fontId="21" fillId="0" borderId="9" xfId="0" applyFont="1" applyBorder="1"/>
    <xf numFmtId="0" fontId="25" fillId="2" borderId="1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/>
    <xf numFmtId="0" fontId="4" fillId="0" borderId="0" xfId="0" applyFont="1"/>
    <xf numFmtId="0" fontId="27" fillId="0" borderId="0" xfId="0" applyFont="1"/>
    <xf numFmtId="0" fontId="17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/>
    <xf numFmtId="0" fontId="31" fillId="0" borderId="6" xfId="0" applyFont="1" applyBorder="1"/>
    <xf numFmtId="0" fontId="32" fillId="0" borderId="0" xfId="0" applyFont="1" applyAlignment="1">
      <alignment horizontal="center" vertical="justify" textRotation="73" wrapText="1"/>
    </xf>
    <xf numFmtId="0" fontId="30" fillId="0" borderId="0" xfId="0" applyFont="1" applyAlignment="1">
      <alignment horizontal="center" vertical="justify" textRotation="73" wrapText="1"/>
    </xf>
    <xf numFmtId="2" fontId="33" fillId="4" borderId="16" xfId="0" applyNumberFormat="1" applyFont="1" applyFill="1" applyBorder="1" applyAlignment="1">
      <alignment horizontal="center" vertical="center"/>
    </xf>
    <xf numFmtId="2" fontId="33" fillId="4" borderId="2" xfId="0" applyNumberFormat="1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36" fillId="0" borderId="6" xfId="0" applyFont="1" applyBorder="1"/>
    <xf numFmtId="0" fontId="37" fillId="0" borderId="0" xfId="0" applyFont="1" applyAlignment="1">
      <alignment horizontal="center" vertical="justify" textRotation="73"/>
    </xf>
    <xf numFmtId="0" fontId="38" fillId="0" borderId="1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justify" textRotation="73"/>
    </xf>
    <xf numFmtId="0" fontId="39" fillId="0" borderId="0" xfId="0" applyFont="1"/>
    <xf numFmtId="0" fontId="38" fillId="4" borderId="16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14" xfId="0" applyFont="1" applyFill="1" applyBorder="1" applyAlignment="1">
      <alignment horizontal="center" vertical="center"/>
    </xf>
    <xf numFmtId="2" fontId="33" fillId="4" borderId="14" xfId="0" applyNumberFormat="1" applyFont="1" applyFill="1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2" fontId="33" fillId="4" borderId="8" xfId="0" applyNumberFormat="1" applyFont="1" applyFill="1" applyBorder="1" applyAlignment="1">
      <alignment horizontal="center" vertical="center"/>
    </xf>
    <xf numFmtId="2" fontId="33" fillId="0" borderId="16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2" fontId="38" fillId="4" borderId="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40" fillId="0" borderId="0" xfId="0" applyFont="1"/>
    <xf numFmtId="0" fontId="41" fillId="0" borderId="6" xfId="0" applyFont="1" applyBorder="1"/>
    <xf numFmtId="0" fontId="40" fillId="0" borderId="4" xfId="0" applyFont="1" applyBorder="1" applyAlignment="1">
      <alignment horizontal="center" vertical="justify" textRotation="73" wrapText="1"/>
    </xf>
    <xf numFmtId="2" fontId="42" fillId="4" borderId="2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justify" textRotation="73" wrapText="1"/>
    </xf>
    <xf numFmtId="2" fontId="38" fillId="4" borderId="16" xfId="0" applyNumberFormat="1" applyFont="1" applyFill="1" applyBorder="1" applyAlignment="1">
      <alignment horizontal="center" vertical="center"/>
    </xf>
    <xf numFmtId="2" fontId="38" fillId="4" borderId="14" xfId="0" applyNumberFormat="1" applyFont="1" applyFill="1" applyBorder="1" applyAlignment="1">
      <alignment horizontal="center" vertical="center"/>
    </xf>
    <xf numFmtId="2" fontId="38" fillId="4" borderId="11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43" fillId="4" borderId="13" xfId="0" applyFont="1" applyFill="1" applyBorder="1" applyAlignment="1">
      <alignment horizontal="right" vertical="center"/>
    </xf>
    <xf numFmtId="0" fontId="43" fillId="4" borderId="14" xfId="0" applyFont="1" applyFill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3" fillId="4" borderId="13" xfId="0" applyFont="1" applyFill="1" applyBorder="1" applyAlignment="1">
      <alignment horizontal="right" vertical="top"/>
    </xf>
    <xf numFmtId="0" fontId="43" fillId="0" borderId="14" xfId="0" applyFont="1" applyBorder="1" applyAlignment="1">
      <alignment horizontal="left" vertical="top"/>
    </xf>
    <xf numFmtId="0" fontId="44" fillId="5" borderId="13" xfId="0" applyFont="1" applyFill="1" applyBorder="1" applyAlignment="1">
      <alignment horizontal="right" vertical="center"/>
    </xf>
    <xf numFmtId="0" fontId="44" fillId="5" borderId="14" xfId="0" applyFont="1" applyFill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0" fontId="43" fillId="4" borderId="13" xfId="0" applyFont="1" applyFill="1" applyBorder="1" applyAlignment="1">
      <alignment horizontal="right"/>
    </xf>
    <xf numFmtId="0" fontId="43" fillId="4" borderId="14" xfId="0" applyFont="1" applyFill="1" applyBorder="1"/>
    <xf numFmtId="2" fontId="42" fillId="4" borderId="16" xfId="0" applyNumberFormat="1" applyFont="1" applyFill="1" applyBorder="1" applyAlignment="1">
      <alignment horizontal="center" vertical="center"/>
    </xf>
    <xf numFmtId="2" fontId="42" fillId="4" borderId="14" xfId="0" applyNumberFormat="1" applyFont="1" applyFill="1" applyBorder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42" fillId="4" borderId="8" xfId="0" applyNumberFormat="1" applyFont="1" applyFill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7" xfId="0" applyFont="1" applyBorder="1"/>
    <xf numFmtId="0" fontId="45" fillId="0" borderId="4" xfId="0" applyFont="1" applyBorder="1" applyAlignment="1">
      <alignment horizontal="center" vertical="justify" textRotation="73"/>
    </xf>
    <xf numFmtId="0" fontId="47" fillId="4" borderId="18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justify" textRotation="73"/>
    </xf>
    <xf numFmtId="0" fontId="47" fillId="3" borderId="17" xfId="0" applyFont="1" applyFill="1" applyBorder="1" applyAlignment="1">
      <alignment horizontal="center" vertical="center"/>
    </xf>
    <xf numFmtId="0" fontId="47" fillId="3" borderId="18" xfId="0" applyFont="1" applyFill="1" applyBorder="1" applyAlignment="1">
      <alignment horizontal="center" vertical="center"/>
    </xf>
    <xf numFmtId="0" fontId="47" fillId="4" borderId="19" xfId="0" applyFont="1" applyFill="1" applyBorder="1" applyAlignment="1">
      <alignment horizontal="center" vertical="center"/>
    </xf>
    <xf numFmtId="0" fontId="47" fillId="3" borderId="21" xfId="0" applyFont="1" applyFill="1" applyBorder="1" applyAlignment="1">
      <alignment horizontal="center" vertical="center"/>
    </xf>
    <xf numFmtId="0" fontId="45" fillId="3" borderId="1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8" fillId="4" borderId="11" xfId="0" applyFont="1" applyFill="1" applyBorder="1" applyAlignment="1">
      <alignment horizontal="center" vertical="center"/>
    </xf>
    <xf numFmtId="2" fontId="33" fillId="4" borderId="1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2" fontId="42" fillId="4" borderId="11" xfId="0" applyNumberFormat="1" applyFont="1" applyFill="1" applyBorder="1" applyAlignment="1">
      <alignment horizontal="center" vertical="center"/>
    </xf>
    <xf numFmtId="0" fontId="43" fillId="0" borderId="2" xfId="0" applyFont="1" applyBorder="1"/>
    <xf numFmtId="0" fontId="48" fillId="4" borderId="20" xfId="0" applyFont="1" applyFill="1" applyBorder="1" applyAlignment="1">
      <alignment horizontal="right" vertical="center"/>
    </xf>
    <xf numFmtId="0" fontId="48" fillId="0" borderId="16" xfId="0" applyFont="1" applyBorder="1"/>
    <xf numFmtId="0" fontId="48" fillId="0" borderId="16" xfId="0" applyFont="1" applyBorder="1" applyAlignment="1">
      <alignment horizontal="left" vertical="center"/>
    </xf>
    <xf numFmtId="0" fontId="48" fillId="4" borderId="12" xfId="0" applyFont="1" applyFill="1" applyBorder="1" applyAlignment="1">
      <alignment horizontal="right" vertical="top"/>
    </xf>
    <xf numFmtId="0" fontId="48" fillId="0" borderId="2" xfId="0" applyFont="1" applyBorder="1" applyAlignment="1">
      <alignment horizontal="left" vertical="top"/>
    </xf>
    <xf numFmtId="0" fontId="48" fillId="0" borderId="12" xfId="0" applyFont="1" applyBorder="1"/>
    <xf numFmtId="0" fontId="48" fillId="0" borderId="2" xfId="0" applyFont="1" applyBorder="1"/>
    <xf numFmtId="0" fontId="48" fillId="4" borderId="2" xfId="0" applyFont="1" applyFill="1" applyBorder="1" applyAlignment="1">
      <alignment horizontal="left" vertical="top"/>
    </xf>
    <xf numFmtId="0" fontId="49" fillId="4" borderId="12" xfId="0" applyFont="1" applyFill="1" applyBorder="1" applyAlignment="1">
      <alignment horizontal="right" vertical="center"/>
    </xf>
    <xf numFmtId="0" fontId="49" fillId="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48" fillId="4" borderId="12" xfId="0" applyFont="1" applyFill="1" applyBorder="1" applyAlignment="1">
      <alignment horizontal="right" vertical="center"/>
    </xf>
    <xf numFmtId="0" fontId="48" fillId="0" borderId="2" xfId="0" applyFont="1" applyBorder="1" applyAlignment="1">
      <alignment horizontal="left" vertical="center"/>
    </xf>
    <xf numFmtId="0" fontId="48" fillId="0" borderId="2" xfId="0" applyFont="1" applyBorder="1" applyAlignment="1">
      <alignment vertical="center"/>
    </xf>
    <xf numFmtId="0" fontId="48" fillId="4" borderId="2" xfId="0" applyFont="1" applyFill="1" applyBorder="1" applyAlignment="1">
      <alignment horizontal="left" vertical="center"/>
    </xf>
    <xf numFmtId="0" fontId="48" fillId="4" borderId="16" xfId="0" applyFont="1" applyFill="1" applyBorder="1" applyAlignment="1">
      <alignment horizontal="left" vertical="center"/>
    </xf>
    <xf numFmtId="0" fontId="48" fillId="4" borderId="13" xfId="0" applyFont="1" applyFill="1" applyBorder="1" applyAlignment="1">
      <alignment horizontal="right" vertical="center"/>
    </xf>
    <xf numFmtId="0" fontId="48" fillId="4" borderId="14" xfId="0" applyFont="1" applyFill="1" applyBorder="1" applyAlignment="1">
      <alignment horizontal="left" vertical="center"/>
    </xf>
    <xf numFmtId="0" fontId="48" fillId="0" borderId="14" xfId="0" applyFont="1" applyBorder="1" applyAlignment="1">
      <alignment horizontal="left" vertical="center"/>
    </xf>
    <xf numFmtId="0" fontId="48" fillId="4" borderId="20" xfId="0" applyFont="1" applyFill="1" applyBorder="1" applyAlignment="1">
      <alignment horizontal="right"/>
    </xf>
    <xf numFmtId="0" fontId="49" fillId="4" borderId="12" xfId="0" applyFont="1" applyFill="1" applyBorder="1" applyAlignment="1">
      <alignment horizontal="right"/>
    </xf>
    <xf numFmtId="0" fontId="49" fillId="4" borderId="2" xfId="0" applyFont="1" applyFill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48" fillId="4" borderId="12" xfId="0" applyFont="1" applyFill="1" applyBorder="1" applyAlignment="1">
      <alignment horizontal="right"/>
    </xf>
    <xf numFmtId="0" fontId="48" fillId="0" borderId="2" xfId="0" applyFont="1" applyBorder="1" applyAlignment="1">
      <alignment horizontal="left"/>
    </xf>
    <xf numFmtId="0" fontId="48" fillId="4" borderId="2" xfId="0" applyFont="1" applyFill="1" applyBorder="1" applyAlignment="1">
      <alignment horizontal="left"/>
    </xf>
    <xf numFmtId="0" fontId="49" fillId="0" borderId="12" xfId="0" applyFont="1" applyBorder="1" applyAlignment="1">
      <alignment horizontal="right"/>
    </xf>
    <xf numFmtId="0" fontId="49" fillId="0" borderId="2" xfId="0" applyFont="1" applyBorder="1"/>
    <xf numFmtId="0" fontId="48" fillId="4" borderId="12" xfId="0" applyFont="1" applyFill="1" applyBorder="1"/>
    <xf numFmtId="0" fontId="48" fillId="4" borderId="2" xfId="0" applyFont="1" applyFill="1" applyBorder="1"/>
    <xf numFmtId="0" fontId="49" fillId="0" borderId="12" xfId="0" applyFont="1" applyBorder="1"/>
    <xf numFmtId="0" fontId="49" fillId="4" borderId="2" xfId="0" applyFont="1" applyFill="1" applyBorder="1"/>
    <xf numFmtId="0" fontId="48" fillId="4" borderId="16" xfId="0" applyFont="1" applyFill="1" applyBorder="1"/>
    <xf numFmtId="0" fontId="50" fillId="0" borderId="12" xfId="0" applyFont="1" applyBorder="1" applyAlignment="1">
      <alignment horizontal="right"/>
    </xf>
    <xf numFmtId="0" fontId="50" fillId="0" borderId="2" xfId="0" applyFont="1" applyBorder="1"/>
    <xf numFmtId="0" fontId="51" fillId="0" borderId="0" xfId="0" applyFont="1"/>
    <xf numFmtId="0" fontId="49" fillId="4" borderId="20" xfId="0" applyFont="1" applyFill="1" applyBorder="1" applyAlignment="1">
      <alignment horizontal="right"/>
    </xf>
    <xf numFmtId="0" fontId="49" fillId="0" borderId="15" xfId="0" applyFont="1" applyBorder="1"/>
    <xf numFmtId="0" fontId="49" fillId="4" borderId="16" xfId="0" applyFont="1" applyFill="1" applyBorder="1"/>
    <xf numFmtId="0" fontId="49" fillId="0" borderId="8" xfId="0" applyFont="1" applyBorder="1"/>
    <xf numFmtId="0" fontId="49" fillId="0" borderId="16" xfId="0" applyFont="1" applyBorder="1"/>
    <xf numFmtId="0" fontId="14" fillId="4" borderId="16" xfId="0" applyFont="1" applyFill="1" applyBorder="1"/>
    <xf numFmtId="0" fontId="14" fillId="4" borderId="16" xfId="0" applyFont="1" applyFill="1" applyBorder="1" applyAlignment="1">
      <alignment horizontal="left"/>
    </xf>
    <xf numFmtId="0" fontId="49" fillId="4" borderId="16" xfId="0" applyFont="1" applyFill="1" applyBorder="1" applyAlignment="1">
      <alignment horizontal="left"/>
    </xf>
    <xf numFmtId="0" fontId="49" fillId="0" borderId="16" xfId="0" applyFont="1" applyBorder="1" applyAlignment="1">
      <alignment horizontal="left"/>
    </xf>
    <xf numFmtId="0" fontId="48" fillId="0" borderId="22" xfId="0" applyFont="1" applyBorder="1" applyAlignment="1">
      <alignment vertical="center"/>
    </xf>
    <xf numFmtId="0" fontId="48" fillId="0" borderId="4" xfId="0" applyFont="1" applyBorder="1" applyAlignment="1">
      <alignment vertical="center"/>
    </xf>
    <xf numFmtId="0" fontId="48" fillId="4" borderId="23" xfId="2" applyFont="1" applyFill="1" applyBorder="1" applyAlignment="1">
      <alignment horizontal="right"/>
    </xf>
    <xf numFmtId="0" fontId="52" fillId="0" borderId="2" xfId="0" applyFont="1" applyBorder="1" applyAlignment="1">
      <alignment horizontal="left" vertical="center"/>
    </xf>
  </cellXfs>
  <cellStyles count="3">
    <cellStyle name="Standaard" xfId="0" builtinId="0"/>
    <cellStyle name="Standaard 2" xfId="1" xr:uid="{00000000-0005-0000-0000-000001000000}"/>
    <cellStyle name="Standaard 3" xfId="2" xr:uid="{79A96742-5892-43DB-833A-AA19CBF7DF72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136"/>
  <sheetViews>
    <sheetView tabSelected="1" zoomScale="90" zoomScaleNormal="90" workbookViewId="0">
      <pane xSplit="2" topLeftCell="AQ1" activePane="topRight" state="frozen"/>
      <selection activeCell="A42" sqref="A42"/>
      <selection pane="topRight" activeCell="BT79" sqref="BT79"/>
    </sheetView>
  </sheetViews>
  <sheetFormatPr baseColWidth="10" defaultColWidth="9.1640625" defaultRowHeight="16" x14ac:dyDescent="0.2"/>
  <cols>
    <col min="1" max="1" width="9.5" style="12" customWidth="1"/>
    <col min="2" max="2" width="28" style="10" customWidth="1"/>
    <col min="3" max="3" width="22.1640625" style="10" customWidth="1"/>
    <col min="4" max="6" width="3.5" style="4" customWidth="1"/>
    <col min="7" max="11" width="4.6640625" style="4" customWidth="1"/>
    <col min="12" max="13" width="3.6640625" style="4" customWidth="1"/>
    <col min="14" max="15" width="3.5" style="4" customWidth="1"/>
    <col min="16" max="20" width="4.6640625" style="4" customWidth="1"/>
    <col min="21" max="23" width="3.6640625" style="4" customWidth="1"/>
    <col min="24" max="28" width="4.6640625" style="4" customWidth="1"/>
    <col min="29" max="30" width="3.5" style="4" customWidth="1"/>
    <col min="31" max="31" width="15.6640625" style="4" hidden="1" customWidth="1"/>
    <col min="32" max="32" width="70.83203125" style="5" hidden="1" customWidth="1"/>
    <col min="33" max="33" width="5.5" style="93" customWidth="1"/>
    <col min="34" max="34" width="8.83203125" style="93" customWidth="1"/>
    <col min="35" max="35" width="9.6640625" style="86" customWidth="1"/>
    <col min="36" max="36" width="0.5" style="4" customWidth="1"/>
    <col min="37" max="37" width="1" style="4" customWidth="1"/>
    <col min="38" max="40" width="3.5" style="4" customWidth="1"/>
    <col min="41" max="45" width="4.6640625" style="4" customWidth="1"/>
    <col min="46" max="49" width="3.6640625" style="4" customWidth="1"/>
    <col min="50" max="54" width="4.6640625" style="4" customWidth="1"/>
    <col min="55" max="57" width="3.6640625" style="4" customWidth="1"/>
    <col min="58" max="62" width="4.6640625" style="4" customWidth="1"/>
    <col min="63" max="64" width="3.5" style="4" customWidth="1"/>
    <col min="65" max="65" width="5.5" style="93" customWidth="1"/>
    <col min="66" max="66" width="9.5" style="93" customWidth="1"/>
    <col min="67" max="67" width="10.6640625" style="86" customWidth="1"/>
    <col min="68" max="68" width="9.6640625" style="86" customWidth="1"/>
    <col min="69" max="69" width="10.33203125" style="114" customWidth="1"/>
    <col min="70" max="70" width="5.5" style="143" customWidth="1"/>
    <col min="71" max="71" width="5.5" style="4" customWidth="1"/>
    <col min="72" max="16384" width="9.1640625" style="4"/>
  </cols>
  <sheetData>
    <row r="1" spans="1:130" s="81" customFormat="1" ht="35" thickBot="1" x14ac:dyDescent="0.45">
      <c r="A1" s="79"/>
      <c r="B1" s="9"/>
      <c r="C1" s="196" t="s">
        <v>130</v>
      </c>
      <c r="D1" s="80"/>
      <c r="E1" s="80"/>
      <c r="F1" s="80"/>
      <c r="G1" s="80"/>
      <c r="H1" s="80"/>
      <c r="I1" s="80"/>
      <c r="J1" s="80"/>
      <c r="K1" s="80"/>
      <c r="L1" s="80"/>
      <c r="M1" s="80"/>
      <c r="AF1" s="18"/>
      <c r="AG1" s="93"/>
      <c r="AH1" s="93"/>
      <c r="AI1" s="86"/>
      <c r="AL1" s="196" t="s">
        <v>130</v>
      </c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M1" s="93"/>
      <c r="BN1" s="93"/>
      <c r="BO1" s="86"/>
      <c r="BP1" s="86"/>
      <c r="BQ1" s="114"/>
      <c r="BR1" s="143"/>
    </row>
    <row r="2" spans="1:130" s="9" customFormat="1" ht="23.25" customHeight="1" thickBot="1" x14ac:dyDescent="0.3">
      <c r="A2" s="71"/>
      <c r="B2" s="72" t="s">
        <v>12</v>
      </c>
      <c r="C2" s="72"/>
      <c r="D2" s="72" t="s">
        <v>7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3"/>
      <c r="AF2" s="73"/>
      <c r="AG2" s="94"/>
      <c r="AH2" s="94"/>
      <c r="AI2" s="87"/>
      <c r="AJ2" s="72"/>
      <c r="AK2" s="72"/>
      <c r="AL2" s="72" t="s">
        <v>8</v>
      </c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94"/>
      <c r="BN2" s="94"/>
      <c r="BO2" s="87"/>
      <c r="BP2" s="87"/>
      <c r="BQ2" s="115"/>
      <c r="BR2" s="144"/>
    </row>
    <row r="3" spans="1:130" s="7" customFormat="1" ht="93" customHeight="1" thickBot="1" x14ac:dyDescent="0.3">
      <c r="A3" s="25"/>
      <c r="B3" s="74" t="s">
        <v>16</v>
      </c>
      <c r="C3" s="21"/>
      <c r="D3" s="18"/>
      <c r="E3" s="18">
        <v>1</v>
      </c>
      <c r="F3" s="18">
        <v>2</v>
      </c>
      <c r="G3" s="18" t="s">
        <v>59</v>
      </c>
      <c r="H3" s="18" t="s">
        <v>58</v>
      </c>
      <c r="I3" s="18" t="s">
        <v>60</v>
      </c>
      <c r="J3" s="18" t="s">
        <v>61</v>
      </c>
      <c r="K3" s="18" t="s">
        <v>62</v>
      </c>
      <c r="L3" s="18">
        <v>4</v>
      </c>
      <c r="M3" s="18">
        <v>5</v>
      </c>
      <c r="N3" s="18">
        <v>6</v>
      </c>
      <c r="O3" s="18">
        <v>7</v>
      </c>
      <c r="P3" s="18" t="s">
        <v>63</v>
      </c>
      <c r="Q3" s="18" t="s">
        <v>64</v>
      </c>
      <c r="R3" s="18" t="s">
        <v>65</v>
      </c>
      <c r="S3" s="18" t="s">
        <v>70</v>
      </c>
      <c r="T3" s="18" t="s">
        <v>66</v>
      </c>
      <c r="U3" s="18">
        <v>9</v>
      </c>
      <c r="V3" s="18">
        <v>10</v>
      </c>
      <c r="W3" s="18">
        <v>11</v>
      </c>
      <c r="X3" s="18" t="s">
        <v>71</v>
      </c>
      <c r="Y3" s="18" t="s">
        <v>72</v>
      </c>
      <c r="Z3" s="18" t="s">
        <v>67</v>
      </c>
      <c r="AA3" s="18" t="s">
        <v>68</v>
      </c>
      <c r="AB3" s="18" t="s">
        <v>69</v>
      </c>
      <c r="AC3" s="18">
        <v>13</v>
      </c>
      <c r="AD3" s="18">
        <v>14</v>
      </c>
      <c r="AE3" s="21" t="s">
        <v>5</v>
      </c>
      <c r="AF3" s="21" t="s">
        <v>6</v>
      </c>
      <c r="AG3" s="95" t="s">
        <v>0</v>
      </c>
      <c r="AH3" s="95" t="s">
        <v>1</v>
      </c>
      <c r="AI3" s="88" t="s">
        <v>4</v>
      </c>
      <c r="AJ3" s="27"/>
      <c r="AK3" s="26"/>
      <c r="AL3" s="18"/>
      <c r="AM3" s="18">
        <v>1</v>
      </c>
      <c r="AN3" s="18">
        <v>2</v>
      </c>
      <c r="AO3" s="18" t="s">
        <v>59</v>
      </c>
      <c r="AP3" s="18" t="s">
        <v>58</v>
      </c>
      <c r="AQ3" s="18" t="s">
        <v>60</v>
      </c>
      <c r="AR3" s="18" t="s">
        <v>61</v>
      </c>
      <c r="AS3" s="18" t="s">
        <v>62</v>
      </c>
      <c r="AT3" s="18">
        <v>4</v>
      </c>
      <c r="AU3" s="18">
        <v>5</v>
      </c>
      <c r="AV3" s="18">
        <v>6</v>
      </c>
      <c r="AW3" s="18">
        <v>7</v>
      </c>
      <c r="AX3" s="18" t="s">
        <v>63</v>
      </c>
      <c r="AY3" s="18" t="s">
        <v>64</v>
      </c>
      <c r="AZ3" s="18" t="s">
        <v>65</v>
      </c>
      <c r="BA3" s="18" t="s">
        <v>70</v>
      </c>
      <c r="BB3" s="18" t="s">
        <v>66</v>
      </c>
      <c r="BC3" s="18">
        <v>9</v>
      </c>
      <c r="BD3" s="18">
        <v>10</v>
      </c>
      <c r="BE3" s="18">
        <v>11</v>
      </c>
      <c r="BF3" s="18" t="s">
        <v>71</v>
      </c>
      <c r="BG3" s="18" t="s">
        <v>72</v>
      </c>
      <c r="BH3" s="18" t="s">
        <v>67</v>
      </c>
      <c r="BI3" s="18" t="s">
        <v>68</v>
      </c>
      <c r="BJ3" s="18" t="s">
        <v>69</v>
      </c>
      <c r="BK3" s="18">
        <v>13</v>
      </c>
      <c r="BL3" s="18">
        <v>14</v>
      </c>
      <c r="BM3" s="95" t="s">
        <v>9</v>
      </c>
      <c r="BN3" s="95" t="s">
        <v>2</v>
      </c>
      <c r="BO3" s="88" t="s">
        <v>3</v>
      </c>
      <c r="BP3" s="88" t="s">
        <v>4</v>
      </c>
      <c r="BQ3" s="116" t="s">
        <v>10</v>
      </c>
      <c r="BR3" s="145" t="s">
        <v>11</v>
      </c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ht="20" customHeight="1" thickTop="1" x14ac:dyDescent="0.2">
      <c r="A4" s="180">
        <v>4395</v>
      </c>
      <c r="B4" s="193" t="s">
        <v>41</v>
      </c>
      <c r="C4" s="162" t="s">
        <v>94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202"/>
      <c r="AF4" s="203"/>
      <c r="AG4" s="96">
        <f t="shared" ref="AG4:AG13" si="0">SUM(D4:AD4)</f>
        <v>0</v>
      </c>
      <c r="AH4" s="101">
        <v>140.83000000000001</v>
      </c>
      <c r="AI4" s="90">
        <f t="shared" ref="AI4:AI13" si="1">SUM(AG4:AH4)</f>
        <v>140.83000000000001</v>
      </c>
      <c r="AJ4" s="202"/>
      <c r="AK4" s="202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>
        <v>5</v>
      </c>
      <c r="BD4" s="56"/>
      <c r="BE4" s="56"/>
      <c r="BF4" s="56"/>
      <c r="BG4" s="56"/>
      <c r="BH4" s="56"/>
      <c r="BI4" s="56"/>
      <c r="BJ4" s="56"/>
      <c r="BK4" s="56"/>
      <c r="BL4" s="56"/>
      <c r="BM4" s="96">
        <f t="shared" ref="BM4:BM13" si="2">SUM(AL4:BL4)</f>
        <v>5</v>
      </c>
      <c r="BN4" s="101">
        <v>139.35</v>
      </c>
      <c r="BO4" s="90">
        <f t="shared" ref="BO4:BO13" si="3">SUM(BM4:BN4)</f>
        <v>144.35</v>
      </c>
      <c r="BP4" s="90">
        <f t="shared" ref="BP4:BP13" si="4">SUM(AI4)</f>
        <v>140.83000000000001</v>
      </c>
      <c r="BQ4" s="136">
        <f t="shared" ref="BQ4:BQ13" si="5">SUM(BO4:BP4)</f>
        <v>285.18</v>
      </c>
      <c r="BR4" s="148">
        <v>1</v>
      </c>
      <c r="BS4" s="70"/>
    </row>
    <row r="5" spans="1:130" ht="20" customHeight="1" x14ac:dyDescent="0.2">
      <c r="A5" s="189">
        <v>3662</v>
      </c>
      <c r="B5" s="190" t="s">
        <v>75</v>
      </c>
      <c r="C5" s="167" t="s">
        <v>76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2"/>
      <c r="AE5" s="28"/>
      <c r="AF5" s="29"/>
      <c r="AG5" s="97">
        <f t="shared" si="0"/>
        <v>0</v>
      </c>
      <c r="AH5" s="102">
        <v>148.75</v>
      </c>
      <c r="AI5" s="91">
        <f t="shared" si="1"/>
        <v>148.75</v>
      </c>
      <c r="AJ5" s="28"/>
      <c r="AK5" s="28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97">
        <f t="shared" si="2"/>
        <v>0</v>
      </c>
      <c r="BN5" s="102">
        <v>145.47</v>
      </c>
      <c r="BO5" s="91">
        <f t="shared" si="3"/>
        <v>145.47</v>
      </c>
      <c r="BP5" s="91">
        <f t="shared" si="4"/>
        <v>148.75</v>
      </c>
      <c r="BQ5" s="117">
        <f t="shared" si="5"/>
        <v>294.22000000000003</v>
      </c>
      <c r="BR5" s="149">
        <v>2</v>
      </c>
      <c r="BS5" s="70"/>
    </row>
    <row r="6" spans="1:130" ht="20" customHeight="1" x14ac:dyDescent="0.2">
      <c r="A6" s="184">
        <v>44677</v>
      </c>
      <c r="B6" s="185" t="s">
        <v>133</v>
      </c>
      <c r="C6" s="185" t="s">
        <v>134</v>
      </c>
      <c r="D6" s="53"/>
      <c r="E6" s="53"/>
      <c r="F6" s="53">
        <v>5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36"/>
      <c r="AF6" s="37"/>
      <c r="AG6" s="97">
        <f t="shared" si="0"/>
        <v>5</v>
      </c>
      <c r="AH6" s="102">
        <v>146.97999999999999</v>
      </c>
      <c r="AI6" s="91">
        <f t="shared" si="1"/>
        <v>151.97999999999999</v>
      </c>
      <c r="AJ6" s="36"/>
      <c r="AK6" s="36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97">
        <f t="shared" si="2"/>
        <v>0</v>
      </c>
      <c r="BN6" s="102">
        <v>148.19</v>
      </c>
      <c r="BO6" s="91">
        <f t="shared" si="3"/>
        <v>148.19</v>
      </c>
      <c r="BP6" s="91">
        <f t="shared" si="4"/>
        <v>151.97999999999999</v>
      </c>
      <c r="BQ6" s="117">
        <f t="shared" si="5"/>
        <v>300.16999999999996</v>
      </c>
      <c r="BR6" s="149">
        <v>3</v>
      </c>
    </row>
    <row r="7" spans="1:130" ht="20" customHeight="1" x14ac:dyDescent="0.2">
      <c r="A7" s="184">
        <v>3951</v>
      </c>
      <c r="B7" s="186" t="s">
        <v>24</v>
      </c>
      <c r="C7" s="185" t="s">
        <v>22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>
        <v>5</v>
      </c>
      <c r="AE7" s="28"/>
      <c r="AF7" s="29"/>
      <c r="AG7" s="97">
        <f t="shared" si="0"/>
        <v>5</v>
      </c>
      <c r="AH7" s="102">
        <v>152.52000000000001</v>
      </c>
      <c r="AI7" s="91">
        <f t="shared" si="1"/>
        <v>157.52000000000001</v>
      </c>
      <c r="AJ7" s="28"/>
      <c r="AK7" s="28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97">
        <f t="shared" si="2"/>
        <v>0</v>
      </c>
      <c r="BN7" s="102">
        <v>143.31</v>
      </c>
      <c r="BO7" s="91">
        <f t="shared" si="3"/>
        <v>143.31</v>
      </c>
      <c r="BP7" s="91">
        <f t="shared" si="4"/>
        <v>157.52000000000001</v>
      </c>
      <c r="BQ7" s="117">
        <f t="shared" si="5"/>
        <v>300.83000000000004</v>
      </c>
      <c r="BR7" s="146">
        <v>4</v>
      </c>
    </row>
    <row r="8" spans="1:130" ht="20" customHeight="1" x14ac:dyDescent="0.2">
      <c r="A8" s="191">
        <v>4231</v>
      </c>
      <c r="B8" s="188" t="s">
        <v>111</v>
      </c>
      <c r="C8" s="188" t="s">
        <v>122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>
        <v>5</v>
      </c>
      <c r="X8" s="53"/>
      <c r="Y8" s="53"/>
      <c r="Z8" s="53">
        <v>5</v>
      </c>
      <c r="AA8" s="53"/>
      <c r="AB8" s="53"/>
      <c r="AC8" s="53"/>
      <c r="AD8" s="53"/>
      <c r="AE8" s="36"/>
      <c r="AF8" s="37"/>
      <c r="AG8" s="97">
        <f t="shared" si="0"/>
        <v>10</v>
      </c>
      <c r="AH8" s="102">
        <v>146.93</v>
      </c>
      <c r="AI8" s="91">
        <f t="shared" si="1"/>
        <v>156.93</v>
      </c>
      <c r="AJ8" s="36"/>
      <c r="AK8" s="36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97">
        <f t="shared" si="2"/>
        <v>0</v>
      </c>
      <c r="BN8" s="102">
        <v>147.65</v>
      </c>
      <c r="BO8" s="91">
        <f t="shared" si="3"/>
        <v>147.65</v>
      </c>
      <c r="BP8" s="91">
        <f t="shared" si="4"/>
        <v>156.93</v>
      </c>
      <c r="BQ8" s="117">
        <f t="shared" si="5"/>
        <v>304.58000000000004</v>
      </c>
      <c r="BR8" s="146">
        <v>5</v>
      </c>
    </row>
    <row r="9" spans="1:130" ht="20" customHeight="1" x14ac:dyDescent="0.2">
      <c r="A9" s="166">
        <v>3633</v>
      </c>
      <c r="B9" s="167" t="s">
        <v>137</v>
      </c>
      <c r="C9" s="167" t="s">
        <v>138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28"/>
      <c r="AF9" s="29"/>
      <c r="AG9" s="97">
        <f t="shared" si="0"/>
        <v>0</v>
      </c>
      <c r="AH9" s="102">
        <v>162.35</v>
      </c>
      <c r="AI9" s="91">
        <f t="shared" si="1"/>
        <v>162.35</v>
      </c>
      <c r="AJ9" s="28"/>
      <c r="AK9" s="28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97">
        <f t="shared" si="2"/>
        <v>0</v>
      </c>
      <c r="BN9" s="102">
        <v>156.46</v>
      </c>
      <c r="BO9" s="91">
        <f t="shared" si="3"/>
        <v>156.46</v>
      </c>
      <c r="BP9" s="91">
        <f t="shared" si="4"/>
        <v>162.35</v>
      </c>
      <c r="BQ9" s="117">
        <f t="shared" si="5"/>
        <v>318.81</v>
      </c>
      <c r="BR9" s="146">
        <v>6</v>
      </c>
    </row>
    <row r="10" spans="1:130" ht="20" customHeight="1" x14ac:dyDescent="0.2">
      <c r="A10" s="184">
        <v>4267</v>
      </c>
      <c r="B10" s="167" t="s">
        <v>37</v>
      </c>
      <c r="C10" s="167" t="s">
        <v>39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36"/>
      <c r="AF10" s="37"/>
      <c r="AG10" s="97">
        <f t="shared" si="0"/>
        <v>0</v>
      </c>
      <c r="AH10" s="102">
        <v>151.81</v>
      </c>
      <c r="AI10" s="91">
        <f t="shared" si="1"/>
        <v>151.81</v>
      </c>
      <c r="AJ10" s="36"/>
      <c r="AK10" s="36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>
        <v>5</v>
      </c>
      <c r="BD10" s="53"/>
      <c r="BE10" s="53"/>
      <c r="BF10" s="53">
        <v>15</v>
      </c>
      <c r="BG10" s="53"/>
      <c r="BH10" s="53"/>
      <c r="BI10" s="53"/>
      <c r="BJ10" s="53"/>
      <c r="BK10" s="53"/>
      <c r="BL10" s="53"/>
      <c r="BM10" s="97">
        <f t="shared" si="2"/>
        <v>20</v>
      </c>
      <c r="BN10" s="102">
        <v>152.58000000000001</v>
      </c>
      <c r="BO10" s="91">
        <f t="shared" si="3"/>
        <v>172.58</v>
      </c>
      <c r="BP10" s="91">
        <f t="shared" si="4"/>
        <v>151.81</v>
      </c>
      <c r="BQ10" s="117">
        <f t="shared" si="5"/>
        <v>324.39</v>
      </c>
      <c r="BR10" s="146">
        <v>7</v>
      </c>
    </row>
    <row r="11" spans="1:130" ht="20" customHeight="1" x14ac:dyDescent="0.2">
      <c r="A11" s="189">
        <v>4242</v>
      </c>
      <c r="B11" s="190" t="s">
        <v>135</v>
      </c>
      <c r="C11" s="167" t="s">
        <v>136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>
        <v>5</v>
      </c>
      <c r="AE11" s="38"/>
      <c r="AF11" s="39"/>
      <c r="AG11" s="97">
        <f t="shared" si="0"/>
        <v>5</v>
      </c>
      <c r="AH11" s="111">
        <v>175.5</v>
      </c>
      <c r="AI11" s="91">
        <f t="shared" si="1"/>
        <v>180.5</v>
      </c>
      <c r="AJ11" s="35"/>
      <c r="AK11" s="35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>
        <v>5</v>
      </c>
      <c r="BF11" s="53"/>
      <c r="BG11" s="53"/>
      <c r="BH11" s="53"/>
      <c r="BI11" s="53"/>
      <c r="BJ11" s="53"/>
      <c r="BK11" s="53"/>
      <c r="BL11" s="53"/>
      <c r="BM11" s="97">
        <f t="shared" si="2"/>
        <v>5</v>
      </c>
      <c r="BN11" s="111">
        <v>163.61000000000001</v>
      </c>
      <c r="BO11" s="91">
        <f t="shared" si="3"/>
        <v>168.61</v>
      </c>
      <c r="BP11" s="91">
        <f t="shared" si="4"/>
        <v>180.5</v>
      </c>
      <c r="BQ11" s="117">
        <f t="shared" si="5"/>
        <v>349.11</v>
      </c>
      <c r="BR11" s="146">
        <v>8</v>
      </c>
    </row>
    <row r="12" spans="1:130" ht="20" customHeight="1" x14ac:dyDescent="0.2">
      <c r="A12" s="166">
        <v>4811</v>
      </c>
      <c r="B12" s="167" t="s">
        <v>131</v>
      </c>
      <c r="C12" s="167" t="s">
        <v>132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28"/>
      <c r="AF12" s="29"/>
      <c r="AG12" s="97">
        <f t="shared" si="0"/>
        <v>0</v>
      </c>
      <c r="AH12" s="102">
        <v>179.63</v>
      </c>
      <c r="AI12" s="91">
        <f t="shared" si="1"/>
        <v>179.63</v>
      </c>
      <c r="AJ12" s="28"/>
      <c r="AK12" s="28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>
        <v>5</v>
      </c>
      <c r="BM12" s="97">
        <f t="shared" si="2"/>
        <v>5</v>
      </c>
      <c r="BN12" s="102">
        <v>177.72</v>
      </c>
      <c r="BO12" s="91">
        <f t="shared" si="3"/>
        <v>182.72</v>
      </c>
      <c r="BP12" s="91">
        <f t="shared" si="4"/>
        <v>179.63</v>
      </c>
      <c r="BQ12" s="117">
        <f t="shared" si="5"/>
        <v>362.35</v>
      </c>
      <c r="BR12" s="146">
        <v>9</v>
      </c>
    </row>
    <row r="13" spans="1:130" ht="20" customHeight="1" x14ac:dyDescent="0.2">
      <c r="A13" s="184" t="s">
        <v>82</v>
      </c>
      <c r="B13" s="186" t="s">
        <v>83</v>
      </c>
      <c r="C13" s="185" t="s">
        <v>84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28"/>
      <c r="AE13" s="28"/>
      <c r="AF13" s="29"/>
      <c r="AG13" s="97">
        <f t="shared" si="0"/>
        <v>0</v>
      </c>
      <c r="AH13" s="102">
        <v>225.9</v>
      </c>
      <c r="AI13" s="91">
        <f t="shared" si="1"/>
        <v>225.9</v>
      </c>
      <c r="AJ13" s="28"/>
      <c r="AK13" s="28"/>
      <c r="AL13" s="53"/>
      <c r="AM13" s="53"/>
      <c r="AN13" s="53"/>
      <c r="AO13" s="53"/>
      <c r="AP13" s="53"/>
      <c r="AQ13" s="53"/>
      <c r="AR13" s="53"/>
      <c r="AS13" s="53"/>
      <c r="AT13" s="30"/>
      <c r="AU13" s="30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30"/>
      <c r="BG13" s="30"/>
      <c r="BH13" s="53"/>
      <c r="BI13" s="53"/>
      <c r="BJ13" s="53"/>
      <c r="BK13" s="53"/>
      <c r="BL13" s="53"/>
      <c r="BM13" s="97">
        <f t="shared" si="2"/>
        <v>0</v>
      </c>
      <c r="BN13" s="102">
        <v>204.6</v>
      </c>
      <c r="BO13" s="91">
        <f t="shared" si="3"/>
        <v>204.6</v>
      </c>
      <c r="BP13" s="91">
        <f t="shared" si="4"/>
        <v>225.9</v>
      </c>
      <c r="BQ13" s="117">
        <f t="shared" si="5"/>
        <v>430.5</v>
      </c>
      <c r="BR13" s="146">
        <v>10</v>
      </c>
    </row>
    <row r="14" spans="1:130" ht="20" customHeight="1" thickBot="1" x14ac:dyDescent="0.25">
      <c r="A14" s="134"/>
      <c r="B14" s="135"/>
      <c r="C14" s="135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42"/>
      <c r="AE14" s="43"/>
      <c r="AF14" s="44"/>
      <c r="AG14" s="98"/>
      <c r="AH14" s="103"/>
      <c r="AI14" s="104"/>
      <c r="AJ14" s="43"/>
      <c r="AK14" s="43"/>
      <c r="AL14" s="58"/>
      <c r="AM14" s="58"/>
      <c r="AN14" s="58"/>
      <c r="AO14" s="58"/>
      <c r="AP14" s="58"/>
      <c r="AQ14" s="58"/>
      <c r="AR14" s="58"/>
      <c r="AS14" s="58"/>
      <c r="AT14" s="42"/>
      <c r="AU14" s="42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42"/>
      <c r="BG14" s="42"/>
      <c r="BH14" s="58"/>
      <c r="BI14" s="58"/>
      <c r="BJ14" s="58"/>
      <c r="BK14" s="58"/>
      <c r="BL14" s="58"/>
      <c r="BM14" s="98"/>
      <c r="BN14" s="103"/>
      <c r="BO14" s="104"/>
      <c r="BP14" s="104"/>
      <c r="BQ14" s="137"/>
      <c r="BR14" s="150"/>
    </row>
    <row r="15" spans="1:130" s="7" customFormat="1" ht="33.75" customHeight="1" thickTop="1" thickBot="1" x14ac:dyDescent="0.25">
      <c r="A15" s="19"/>
      <c r="B15" s="6"/>
      <c r="C15" s="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4"/>
      <c r="AF15" s="5"/>
      <c r="AG15" s="112"/>
      <c r="AH15" s="112"/>
      <c r="AI15" s="105"/>
      <c r="AJ15" s="4"/>
      <c r="AK15" s="4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112"/>
      <c r="BN15" s="112"/>
      <c r="BO15" s="105"/>
      <c r="BP15" s="105"/>
      <c r="BQ15" s="138"/>
      <c r="BR15" s="143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</row>
    <row r="16" spans="1:130" s="75" customFormat="1" ht="20" customHeight="1" thickTop="1" thickBot="1" x14ac:dyDescent="0.3">
      <c r="A16" s="71"/>
      <c r="B16" s="72" t="s">
        <v>14</v>
      </c>
      <c r="C16" s="72"/>
      <c r="D16" s="72" t="s">
        <v>7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3"/>
      <c r="AF16" s="73"/>
      <c r="AG16" s="94"/>
      <c r="AH16" s="94"/>
      <c r="AI16" s="87"/>
      <c r="AJ16" s="72"/>
      <c r="AK16" s="72"/>
      <c r="AL16" s="72" t="s">
        <v>8</v>
      </c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94"/>
      <c r="BN16" s="94"/>
      <c r="BO16" s="87"/>
      <c r="BP16" s="87"/>
      <c r="BQ16" s="115"/>
      <c r="BR16" s="144"/>
    </row>
    <row r="17" spans="1:71" ht="93" customHeight="1" thickBot="1" x14ac:dyDescent="0.3">
      <c r="A17" s="20"/>
      <c r="B17" s="74" t="s">
        <v>16</v>
      </c>
      <c r="C17" s="17"/>
      <c r="D17" s="18"/>
      <c r="E17" s="18">
        <v>1</v>
      </c>
      <c r="F17" s="18">
        <v>2</v>
      </c>
      <c r="G17" s="18" t="s">
        <v>59</v>
      </c>
      <c r="H17" s="18" t="s">
        <v>58</v>
      </c>
      <c r="I17" s="18" t="s">
        <v>60</v>
      </c>
      <c r="J17" s="18" t="s">
        <v>61</v>
      </c>
      <c r="K17" s="18" t="s">
        <v>62</v>
      </c>
      <c r="L17" s="18">
        <v>4</v>
      </c>
      <c r="M17" s="18">
        <v>5</v>
      </c>
      <c r="N17" s="18">
        <v>6</v>
      </c>
      <c r="O17" s="18">
        <v>7</v>
      </c>
      <c r="P17" s="18" t="s">
        <v>63</v>
      </c>
      <c r="Q17" s="18" t="s">
        <v>64</v>
      </c>
      <c r="R17" s="18" t="s">
        <v>65</v>
      </c>
      <c r="S17" s="18" t="s">
        <v>70</v>
      </c>
      <c r="T17" s="18" t="s">
        <v>66</v>
      </c>
      <c r="U17" s="18">
        <v>9</v>
      </c>
      <c r="V17" s="18">
        <v>10</v>
      </c>
      <c r="W17" s="18">
        <v>11</v>
      </c>
      <c r="X17" s="18" t="s">
        <v>71</v>
      </c>
      <c r="Y17" s="18" t="s">
        <v>72</v>
      </c>
      <c r="Z17" s="18" t="s">
        <v>67</v>
      </c>
      <c r="AA17" s="18" t="s">
        <v>68</v>
      </c>
      <c r="AB17" s="18" t="s">
        <v>69</v>
      </c>
      <c r="AC17" s="18">
        <v>13</v>
      </c>
      <c r="AD17" s="18">
        <v>14</v>
      </c>
      <c r="AE17" s="21" t="s">
        <v>5</v>
      </c>
      <c r="AF17" s="21" t="s">
        <v>6</v>
      </c>
      <c r="AG17" s="95" t="s">
        <v>0</v>
      </c>
      <c r="AH17" s="99" t="s">
        <v>1</v>
      </c>
      <c r="AI17" s="89" t="s">
        <v>4</v>
      </c>
      <c r="AJ17" s="22"/>
      <c r="AK17" s="6"/>
      <c r="AL17" s="18"/>
      <c r="AM17" s="18">
        <v>1</v>
      </c>
      <c r="AN17" s="18">
        <v>2</v>
      </c>
      <c r="AO17" s="18" t="s">
        <v>59</v>
      </c>
      <c r="AP17" s="18" t="s">
        <v>58</v>
      </c>
      <c r="AQ17" s="18" t="s">
        <v>60</v>
      </c>
      <c r="AR17" s="18" t="s">
        <v>61</v>
      </c>
      <c r="AS17" s="18" t="s">
        <v>62</v>
      </c>
      <c r="AT17" s="18">
        <v>4</v>
      </c>
      <c r="AU17" s="18">
        <v>5</v>
      </c>
      <c r="AV17" s="18">
        <v>6</v>
      </c>
      <c r="AW17" s="18">
        <v>7</v>
      </c>
      <c r="AX17" s="18" t="s">
        <v>63</v>
      </c>
      <c r="AY17" s="18" t="s">
        <v>64</v>
      </c>
      <c r="AZ17" s="18" t="s">
        <v>65</v>
      </c>
      <c r="BA17" s="18" t="s">
        <v>70</v>
      </c>
      <c r="BB17" s="18" t="s">
        <v>66</v>
      </c>
      <c r="BC17" s="18">
        <v>9</v>
      </c>
      <c r="BD17" s="18">
        <v>10</v>
      </c>
      <c r="BE17" s="18">
        <v>11</v>
      </c>
      <c r="BF17" s="18" t="s">
        <v>71</v>
      </c>
      <c r="BG17" s="18" t="s">
        <v>72</v>
      </c>
      <c r="BH17" s="18" t="s">
        <v>67</v>
      </c>
      <c r="BI17" s="18" t="s">
        <v>68</v>
      </c>
      <c r="BJ17" s="18" t="s">
        <v>69</v>
      </c>
      <c r="BK17" s="18">
        <v>13</v>
      </c>
      <c r="BL17" s="18">
        <v>14</v>
      </c>
      <c r="BM17" s="95" t="s">
        <v>9</v>
      </c>
      <c r="BN17" s="95" t="s">
        <v>2</v>
      </c>
      <c r="BO17" s="88" t="s">
        <v>3</v>
      </c>
      <c r="BP17" s="88" t="s">
        <v>4</v>
      </c>
      <c r="BQ17" s="116" t="s">
        <v>10</v>
      </c>
      <c r="BR17" s="145" t="s">
        <v>11</v>
      </c>
    </row>
    <row r="18" spans="1:71" ht="20" customHeight="1" thickTop="1" x14ac:dyDescent="0.2">
      <c r="A18" s="197">
        <v>2027</v>
      </c>
      <c r="B18" s="204" t="s">
        <v>29</v>
      </c>
      <c r="C18" s="205" t="s">
        <v>30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40"/>
      <c r="AF18" s="41"/>
      <c r="AG18" s="96">
        <f t="shared" ref="AG18:AG40" si="6">SUM(D18:AD18)</f>
        <v>0</v>
      </c>
      <c r="AH18" s="101">
        <v>143.46</v>
      </c>
      <c r="AI18" s="90">
        <f t="shared" ref="AI18:AI40" si="7">SUM(AG18:AH18)</f>
        <v>143.46</v>
      </c>
      <c r="AJ18" s="40"/>
      <c r="AK18" s="40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96">
        <f t="shared" ref="BM18:BM40" si="8">SUM(AL18:BL18)</f>
        <v>0</v>
      </c>
      <c r="BN18" s="101">
        <v>143.71</v>
      </c>
      <c r="BO18" s="90">
        <f t="shared" ref="BO18:BO40" si="9">SUM(BM18:BN18)</f>
        <v>143.71</v>
      </c>
      <c r="BP18" s="90">
        <f t="shared" ref="BP18:BP40" si="10">SUM(AI18)</f>
        <v>143.46</v>
      </c>
      <c r="BQ18" s="136">
        <f t="shared" ref="BQ18:BQ40" si="11">SUM(BO18:BP18)</f>
        <v>287.17</v>
      </c>
      <c r="BR18" s="148">
        <v>1</v>
      </c>
      <c r="BS18" s="70"/>
    </row>
    <row r="19" spans="1:71" ht="20" customHeight="1" x14ac:dyDescent="0.2">
      <c r="A19" s="181">
        <v>4817</v>
      </c>
      <c r="B19" s="182" t="s">
        <v>97</v>
      </c>
      <c r="C19" s="183" t="s">
        <v>99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14"/>
      <c r="AF19" s="15"/>
      <c r="AG19" s="97">
        <f t="shared" si="6"/>
        <v>0</v>
      </c>
      <c r="AH19" s="102">
        <v>147.5</v>
      </c>
      <c r="AI19" s="91">
        <f t="shared" si="7"/>
        <v>147.5</v>
      </c>
      <c r="AJ19" s="28"/>
      <c r="AK19" s="28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>
        <v>5</v>
      </c>
      <c r="BM19" s="97">
        <f t="shared" si="8"/>
        <v>5</v>
      </c>
      <c r="BN19" s="102">
        <v>149.32</v>
      </c>
      <c r="BO19" s="91">
        <f t="shared" si="9"/>
        <v>154.32</v>
      </c>
      <c r="BP19" s="91">
        <f t="shared" si="10"/>
        <v>147.5</v>
      </c>
      <c r="BQ19" s="117">
        <f t="shared" si="11"/>
        <v>301.82</v>
      </c>
      <c r="BR19" s="149">
        <v>2</v>
      </c>
      <c r="BS19" s="70"/>
    </row>
    <row r="20" spans="1:71" ht="20" customHeight="1" x14ac:dyDescent="0.2">
      <c r="A20" s="181">
        <v>704</v>
      </c>
      <c r="B20" s="182" t="s">
        <v>177</v>
      </c>
      <c r="C20" s="183" t="s">
        <v>22</v>
      </c>
      <c r="D20" s="83"/>
      <c r="E20" s="83"/>
      <c r="F20" s="83"/>
      <c r="G20" s="83">
        <v>5</v>
      </c>
      <c r="H20" s="83"/>
      <c r="I20" s="83"/>
      <c r="J20" s="83"/>
      <c r="K20" s="83"/>
      <c r="L20" s="83"/>
      <c r="M20" s="83"/>
      <c r="N20" s="83">
        <v>5</v>
      </c>
      <c r="O20" s="83">
        <v>5</v>
      </c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14"/>
      <c r="AF20" s="15"/>
      <c r="AG20" s="97">
        <f t="shared" si="6"/>
        <v>15</v>
      </c>
      <c r="AH20" s="102">
        <v>145.44999999999999</v>
      </c>
      <c r="AI20" s="91">
        <f t="shared" si="7"/>
        <v>160.44999999999999</v>
      </c>
      <c r="AJ20" s="28"/>
      <c r="AK20" s="28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97">
        <f t="shared" si="8"/>
        <v>0</v>
      </c>
      <c r="BN20" s="102">
        <v>142.71</v>
      </c>
      <c r="BO20" s="91">
        <f t="shared" si="9"/>
        <v>142.71</v>
      </c>
      <c r="BP20" s="91">
        <f t="shared" si="10"/>
        <v>160.44999999999999</v>
      </c>
      <c r="BQ20" s="117">
        <f t="shared" si="11"/>
        <v>303.15999999999997</v>
      </c>
      <c r="BR20" s="149">
        <v>3</v>
      </c>
    </row>
    <row r="21" spans="1:71" ht="20" customHeight="1" x14ac:dyDescent="0.2">
      <c r="A21" s="184">
        <v>4631</v>
      </c>
      <c r="B21" s="186" t="s">
        <v>145</v>
      </c>
      <c r="C21" s="185" t="s">
        <v>146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>
        <v>5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14"/>
      <c r="AF21" s="15"/>
      <c r="AG21" s="97">
        <f t="shared" si="6"/>
        <v>5</v>
      </c>
      <c r="AH21" s="102">
        <v>163.44</v>
      </c>
      <c r="AI21" s="91">
        <f t="shared" si="7"/>
        <v>168.44</v>
      </c>
      <c r="AJ21" s="28"/>
      <c r="AK21" s="28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97">
        <f t="shared" si="8"/>
        <v>0</v>
      </c>
      <c r="BN21" s="102">
        <v>147.87</v>
      </c>
      <c r="BO21" s="91">
        <f t="shared" si="9"/>
        <v>147.87</v>
      </c>
      <c r="BP21" s="91">
        <f t="shared" si="10"/>
        <v>168.44</v>
      </c>
      <c r="BQ21" s="117">
        <f t="shared" si="11"/>
        <v>316.31</v>
      </c>
      <c r="BR21" s="149">
        <v>4</v>
      </c>
    </row>
    <row r="22" spans="1:71" ht="20" customHeight="1" x14ac:dyDescent="0.2">
      <c r="A22" s="181" t="s">
        <v>49</v>
      </c>
      <c r="B22" s="192" t="s">
        <v>92</v>
      </c>
      <c r="C22" s="188" t="s">
        <v>93</v>
      </c>
      <c r="D22" s="83"/>
      <c r="E22" s="83"/>
      <c r="F22" s="83">
        <v>5</v>
      </c>
      <c r="G22" s="83"/>
      <c r="H22" s="83"/>
      <c r="I22" s="83"/>
      <c r="J22" s="83"/>
      <c r="K22" s="83"/>
      <c r="L22" s="83"/>
      <c r="M22" s="83"/>
      <c r="N22" s="83"/>
      <c r="O22" s="83">
        <v>5</v>
      </c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14"/>
      <c r="AF22" s="15"/>
      <c r="AG22" s="97">
        <f t="shared" si="6"/>
        <v>10</v>
      </c>
      <c r="AH22" s="102">
        <v>150.88999999999999</v>
      </c>
      <c r="AI22" s="91">
        <f t="shared" si="7"/>
        <v>160.88999999999999</v>
      </c>
      <c r="AJ22" s="28"/>
      <c r="AK22" s="28"/>
      <c r="AL22" s="53"/>
      <c r="AM22" s="53"/>
      <c r="AN22" s="53">
        <v>5</v>
      </c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97">
        <f t="shared" si="8"/>
        <v>5</v>
      </c>
      <c r="BN22" s="102">
        <v>150.69999999999999</v>
      </c>
      <c r="BO22" s="91">
        <f t="shared" si="9"/>
        <v>155.69999999999999</v>
      </c>
      <c r="BP22" s="91">
        <f t="shared" si="10"/>
        <v>160.88999999999999</v>
      </c>
      <c r="BQ22" s="117">
        <f t="shared" si="11"/>
        <v>316.58999999999997</v>
      </c>
      <c r="BR22" s="149">
        <v>5</v>
      </c>
    </row>
    <row r="23" spans="1:71" ht="20" customHeight="1" x14ac:dyDescent="0.2">
      <c r="A23" s="184">
        <v>4571</v>
      </c>
      <c r="B23" s="186" t="s">
        <v>78</v>
      </c>
      <c r="C23" s="185" t="s">
        <v>74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>
        <v>5</v>
      </c>
      <c r="Y23" s="53"/>
      <c r="Z23" s="53"/>
      <c r="AA23" s="53"/>
      <c r="AB23" s="53"/>
      <c r="AC23" s="53"/>
      <c r="AD23" s="53"/>
      <c r="AE23" s="28"/>
      <c r="AF23" s="29"/>
      <c r="AG23" s="97">
        <f t="shared" si="6"/>
        <v>5</v>
      </c>
      <c r="AH23" s="102">
        <v>159.15</v>
      </c>
      <c r="AI23" s="91">
        <f t="shared" si="7"/>
        <v>164.15</v>
      </c>
      <c r="AJ23" s="28"/>
      <c r="AK23" s="28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97">
        <f t="shared" si="8"/>
        <v>0</v>
      </c>
      <c r="BN23" s="102">
        <v>153.38999999999999</v>
      </c>
      <c r="BO23" s="91">
        <f t="shared" si="9"/>
        <v>153.38999999999999</v>
      </c>
      <c r="BP23" s="91">
        <f t="shared" si="10"/>
        <v>164.15</v>
      </c>
      <c r="BQ23" s="117">
        <f t="shared" si="11"/>
        <v>317.53999999999996</v>
      </c>
      <c r="BR23" s="149">
        <v>6</v>
      </c>
    </row>
    <row r="24" spans="1:71" ht="20" customHeight="1" x14ac:dyDescent="0.2">
      <c r="A24" s="191">
        <v>978</v>
      </c>
      <c r="B24" s="188" t="s">
        <v>113</v>
      </c>
      <c r="C24" s="188" t="s">
        <v>122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>
        <v>5</v>
      </c>
      <c r="W24" s="83"/>
      <c r="X24" s="83"/>
      <c r="Y24" s="83"/>
      <c r="Z24" s="83"/>
      <c r="AA24" s="83"/>
      <c r="AB24" s="83"/>
      <c r="AC24" s="83"/>
      <c r="AD24" s="83">
        <v>5</v>
      </c>
      <c r="AE24" s="14"/>
      <c r="AF24" s="15"/>
      <c r="AG24" s="97">
        <f t="shared" si="6"/>
        <v>10</v>
      </c>
      <c r="AH24" s="102">
        <v>147.63999999999999</v>
      </c>
      <c r="AI24" s="91">
        <f t="shared" si="7"/>
        <v>157.63999999999999</v>
      </c>
      <c r="AJ24" s="28"/>
      <c r="AK24" s="28"/>
      <c r="AL24" s="53"/>
      <c r="AM24" s="53"/>
      <c r="AN24" s="53"/>
      <c r="AO24" s="53"/>
      <c r="AP24" s="53"/>
      <c r="AQ24" s="53"/>
      <c r="AR24" s="53"/>
      <c r="AS24" s="53"/>
      <c r="AT24" s="53">
        <v>5</v>
      </c>
      <c r="AU24" s="53">
        <v>5</v>
      </c>
      <c r="AV24" s="53"/>
      <c r="AW24" s="53"/>
      <c r="AX24" s="53"/>
      <c r="AY24" s="53"/>
      <c r="AZ24" s="53"/>
      <c r="BA24" s="53"/>
      <c r="BB24" s="53"/>
      <c r="BC24" s="53"/>
      <c r="BD24" s="53"/>
      <c r="BE24" s="53">
        <v>5</v>
      </c>
      <c r="BF24" s="53"/>
      <c r="BG24" s="53"/>
      <c r="BH24" s="53"/>
      <c r="BI24" s="53"/>
      <c r="BJ24" s="53"/>
      <c r="BK24" s="53"/>
      <c r="BL24" s="53"/>
      <c r="BM24" s="97">
        <f t="shared" si="8"/>
        <v>15</v>
      </c>
      <c r="BN24" s="102">
        <v>146.11000000000001</v>
      </c>
      <c r="BO24" s="91">
        <f t="shared" si="9"/>
        <v>161.11000000000001</v>
      </c>
      <c r="BP24" s="91">
        <f t="shared" si="10"/>
        <v>157.63999999999999</v>
      </c>
      <c r="BQ24" s="117">
        <f t="shared" si="11"/>
        <v>318.75</v>
      </c>
      <c r="BR24" s="149">
        <v>7</v>
      </c>
    </row>
    <row r="25" spans="1:71" ht="20" customHeight="1" x14ac:dyDescent="0.15">
      <c r="A25" s="194" t="s">
        <v>114</v>
      </c>
      <c r="B25" s="195" t="s">
        <v>115</v>
      </c>
      <c r="C25" s="195" t="s">
        <v>122</v>
      </c>
      <c r="D25" s="83"/>
      <c r="E25" s="83"/>
      <c r="F25" s="83"/>
      <c r="G25" s="83"/>
      <c r="H25" s="83"/>
      <c r="I25" s="83"/>
      <c r="J25" s="83"/>
      <c r="K25" s="83"/>
      <c r="L25" s="83"/>
      <c r="M25" s="83">
        <v>5</v>
      </c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14"/>
      <c r="AF25" s="15"/>
      <c r="AG25" s="97">
        <f t="shared" si="6"/>
        <v>5</v>
      </c>
      <c r="AH25" s="102">
        <v>151.85</v>
      </c>
      <c r="AI25" s="91">
        <f t="shared" si="7"/>
        <v>156.85</v>
      </c>
      <c r="AJ25" s="28"/>
      <c r="AK25" s="28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>
        <v>5</v>
      </c>
      <c r="BH25" s="53"/>
      <c r="BI25" s="53"/>
      <c r="BJ25" s="53"/>
      <c r="BK25" s="53"/>
      <c r="BL25" s="53"/>
      <c r="BM25" s="97">
        <f t="shared" si="8"/>
        <v>5</v>
      </c>
      <c r="BN25" s="102">
        <v>159.37</v>
      </c>
      <c r="BO25" s="91">
        <f t="shared" si="9"/>
        <v>164.37</v>
      </c>
      <c r="BP25" s="91">
        <f t="shared" si="10"/>
        <v>156.85</v>
      </c>
      <c r="BQ25" s="117">
        <f t="shared" si="11"/>
        <v>321.22000000000003</v>
      </c>
      <c r="BR25" s="149">
        <v>8</v>
      </c>
    </row>
    <row r="26" spans="1:71" ht="20" customHeight="1" x14ac:dyDescent="0.2">
      <c r="A26" s="181">
        <v>3284</v>
      </c>
      <c r="B26" s="182" t="s">
        <v>56</v>
      </c>
      <c r="C26" s="183" t="s">
        <v>57</v>
      </c>
      <c r="D26" s="53"/>
      <c r="E26" s="53"/>
      <c r="F26" s="53">
        <v>5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28"/>
      <c r="AF26" s="29"/>
      <c r="AG26" s="97">
        <f t="shared" si="6"/>
        <v>5</v>
      </c>
      <c r="AH26" s="102">
        <v>163.12</v>
      </c>
      <c r="AI26" s="91">
        <f t="shared" si="7"/>
        <v>168.12</v>
      </c>
      <c r="AJ26" s="28"/>
      <c r="AK26" s="28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97">
        <f t="shared" si="8"/>
        <v>0</v>
      </c>
      <c r="BN26" s="102">
        <v>159.18</v>
      </c>
      <c r="BO26" s="91">
        <f t="shared" si="9"/>
        <v>159.18</v>
      </c>
      <c r="BP26" s="91">
        <f t="shared" si="10"/>
        <v>168.12</v>
      </c>
      <c r="BQ26" s="117">
        <f t="shared" si="11"/>
        <v>327.3</v>
      </c>
      <c r="BR26" s="146">
        <v>9</v>
      </c>
    </row>
    <row r="27" spans="1:71" ht="20" customHeight="1" x14ac:dyDescent="0.2">
      <c r="A27" s="181">
        <v>4329</v>
      </c>
      <c r="B27" s="182" t="s">
        <v>98</v>
      </c>
      <c r="C27" s="183" t="s">
        <v>100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>
        <v>5</v>
      </c>
      <c r="X27" s="53"/>
      <c r="Y27" s="53"/>
      <c r="Z27" s="53"/>
      <c r="AA27" s="53"/>
      <c r="AB27" s="53"/>
      <c r="AC27" s="53"/>
      <c r="AD27" s="53">
        <v>5</v>
      </c>
      <c r="AE27" s="28"/>
      <c r="AF27" s="29"/>
      <c r="AG27" s="97">
        <f t="shared" si="6"/>
        <v>10</v>
      </c>
      <c r="AH27" s="102">
        <v>155.88</v>
      </c>
      <c r="AI27" s="91">
        <f t="shared" si="7"/>
        <v>165.88</v>
      </c>
      <c r="AJ27" s="28"/>
      <c r="AK27" s="28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97">
        <f t="shared" si="8"/>
        <v>0</v>
      </c>
      <c r="BN27" s="102">
        <v>161.99</v>
      </c>
      <c r="BO27" s="91">
        <f t="shared" si="9"/>
        <v>161.99</v>
      </c>
      <c r="BP27" s="91">
        <f t="shared" si="10"/>
        <v>165.88</v>
      </c>
      <c r="BQ27" s="117">
        <f t="shared" si="11"/>
        <v>327.87</v>
      </c>
      <c r="BR27" s="146">
        <v>10</v>
      </c>
    </row>
    <row r="28" spans="1:71" ht="20" customHeight="1" x14ac:dyDescent="0.2">
      <c r="A28" s="184">
        <v>3107</v>
      </c>
      <c r="B28" s="185" t="s">
        <v>19</v>
      </c>
      <c r="C28" s="185" t="s">
        <v>23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28"/>
      <c r="AF28" s="29"/>
      <c r="AG28" s="97">
        <f t="shared" si="6"/>
        <v>0</v>
      </c>
      <c r="AH28" s="102">
        <v>168.28</v>
      </c>
      <c r="AI28" s="91">
        <f t="shared" si="7"/>
        <v>168.28</v>
      </c>
      <c r="AJ28" s="28"/>
      <c r="AK28" s="28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97">
        <f t="shared" si="8"/>
        <v>0</v>
      </c>
      <c r="BN28" s="102">
        <v>160.46</v>
      </c>
      <c r="BO28" s="91">
        <f t="shared" si="9"/>
        <v>160.46</v>
      </c>
      <c r="BP28" s="91">
        <f t="shared" si="10"/>
        <v>168.28</v>
      </c>
      <c r="BQ28" s="117">
        <f t="shared" si="11"/>
        <v>328.74</v>
      </c>
      <c r="BR28" s="146">
        <v>11</v>
      </c>
    </row>
    <row r="29" spans="1:71" ht="20" customHeight="1" x14ac:dyDescent="0.2">
      <c r="A29" s="189">
        <v>4224</v>
      </c>
      <c r="B29" s="190" t="s">
        <v>140</v>
      </c>
      <c r="C29" s="167" t="s">
        <v>136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14"/>
      <c r="AF29" s="15"/>
      <c r="AG29" s="97">
        <f t="shared" si="6"/>
        <v>0</v>
      </c>
      <c r="AH29" s="102">
        <v>167.5</v>
      </c>
      <c r="AI29" s="91">
        <f t="shared" si="7"/>
        <v>167.5</v>
      </c>
      <c r="AJ29" s="28"/>
      <c r="AK29" s="28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97">
        <f t="shared" si="8"/>
        <v>0</v>
      </c>
      <c r="BN29" s="102">
        <v>162.68</v>
      </c>
      <c r="BO29" s="91">
        <f t="shared" si="9"/>
        <v>162.68</v>
      </c>
      <c r="BP29" s="91">
        <f t="shared" si="10"/>
        <v>167.5</v>
      </c>
      <c r="BQ29" s="117">
        <f t="shared" si="11"/>
        <v>330.18</v>
      </c>
      <c r="BR29" s="146">
        <v>12</v>
      </c>
    </row>
    <row r="30" spans="1:71" ht="20" customHeight="1" x14ac:dyDescent="0.2">
      <c r="A30" s="181" t="s">
        <v>38</v>
      </c>
      <c r="B30" s="182" t="s">
        <v>112</v>
      </c>
      <c r="C30" s="183" t="s">
        <v>125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14"/>
      <c r="AF30" s="15"/>
      <c r="AG30" s="97">
        <f t="shared" si="6"/>
        <v>0</v>
      </c>
      <c r="AH30" s="102">
        <v>169.29</v>
      </c>
      <c r="AI30" s="91">
        <f t="shared" si="7"/>
        <v>169.29</v>
      </c>
      <c r="AJ30" s="28"/>
      <c r="AK30" s="28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97">
        <f t="shared" si="8"/>
        <v>0</v>
      </c>
      <c r="BN30" s="102">
        <v>165.99</v>
      </c>
      <c r="BO30" s="91">
        <f t="shared" si="9"/>
        <v>165.99</v>
      </c>
      <c r="BP30" s="91">
        <f t="shared" si="10"/>
        <v>169.29</v>
      </c>
      <c r="BQ30" s="117">
        <f t="shared" si="11"/>
        <v>335.28</v>
      </c>
      <c r="BR30" s="146">
        <v>13</v>
      </c>
    </row>
    <row r="31" spans="1:71" ht="20" customHeight="1" x14ac:dyDescent="0.2">
      <c r="A31" s="181">
        <v>3186</v>
      </c>
      <c r="B31" s="188" t="s">
        <v>147</v>
      </c>
      <c r="C31" s="188" t="s">
        <v>148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>
        <v>5</v>
      </c>
      <c r="V31" s="53"/>
      <c r="W31" s="53">
        <v>5</v>
      </c>
      <c r="X31" s="53"/>
      <c r="Y31" s="53"/>
      <c r="Z31" s="53"/>
      <c r="AA31" s="53"/>
      <c r="AB31" s="53"/>
      <c r="AC31" s="53"/>
      <c r="AD31" s="53"/>
      <c r="AE31" s="28"/>
      <c r="AF31" s="29"/>
      <c r="AG31" s="97">
        <f t="shared" si="6"/>
        <v>10</v>
      </c>
      <c r="AH31" s="102">
        <v>166.99</v>
      </c>
      <c r="AI31" s="91">
        <f t="shared" si="7"/>
        <v>176.99</v>
      </c>
      <c r="AJ31" s="28"/>
      <c r="AK31" s="28"/>
      <c r="AL31" s="53"/>
      <c r="AM31" s="53"/>
      <c r="AN31" s="53"/>
      <c r="AO31" s="53"/>
      <c r="AP31" s="53"/>
      <c r="AQ31" s="53"/>
      <c r="AR31" s="53"/>
      <c r="AS31" s="53"/>
      <c r="AT31" s="53">
        <v>5</v>
      </c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97">
        <f t="shared" si="8"/>
        <v>5</v>
      </c>
      <c r="BN31" s="102">
        <v>156.19999999999999</v>
      </c>
      <c r="BO31" s="91">
        <f t="shared" si="9"/>
        <v>161.19999999999999</v>
      </c>
      <c r="BP31" s="91">
        <f t="shared" si="10"/>
        <v>176.99</v>
      </c>
      <c r="BQ31" s="117">
        <f t="shared" si="11"/>
        <v>338.19</v>
      </c>
      <c r="BR31" s="146">
        <v>14</v>
      </c>
    </row>
    <row r="32" spans="1:71" ht="20" customHeight="1" x14ac:dyDescent="0.2">
      <c r="A32" s="184">
        <v>444</v>
      </c>
      <c r="B32" s="186" t="s">
        <v>54</v>
      </c>
      <c r="C32" s="160" t="s">
        <v>176</v>
      </c>
      <c r="D32" s="53"/>
      <c r="E32" s="53"/>
      <c r="F32" s="53"/>
      <c r="G32" s="53"/>
      <c r="H32" s="53"/>
      <c r="I32" s="53"/>
      <c r="J32" s="53"/>
      <c r="K32" s="53"/>
      <c r="L32" s="53">
        <v>5</v>
      </c>
      <c r="M32" s="53"/>
      <c r="N32" s="53"/>
      <c r="O32" s="53">
        <v>5</v>
      </c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>
        <v>5</v>
      </c>
      <c r="AE32" s="28"/>
      <c r="AF32" s="29"/>
      <c r="AG32" s="97">
        <f t="shared" si="6"/>
        <v>15</v>
      </c>
      <c r="AH32" s="102">
        <v>169.96</v>
      </c>
      <c r="AI32" s="91">
        <f t="shared" si="7"/>
        <v>184.96</v>
      </c>
      <c r="AJ32" s="28"/>
      <c r="AK32" s="28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97">
        <f t="shared" si="8"/>
        <v>0</v>
      </c>
      <c r="BN32" s="102">
        <v>162.03</v>
      </c>
      <c r="BO32" s="91">
        <f t="shared" si="9"/>
        <v>162.03</v>
      </c>
      <c r="BP32" s="91">
        <f t="shared" si="10"/>
        <v>184.96</v>
      </c>
      <c r="BQ32" s="117">
        <f t="shared" si="11"/>
        <v>346.99</v>
      </c>
      <c r="BR32" s="146">
        <v>15</v>
      </c>
    </row>
    <row r="33" spans="1:130" ht="20" customHeight="1" x14ac:dyDescent="0.2">
      <c r="A33" s="184">
        <v>4879</v>
      </c>
      <c r="B33" s="186" t="s">
        <v>51</v>
      </c>
      <c r="C33" s="185" t="s">
        <v>25</v>
      </c>
      <c r="D33" s="53"/>
      <c r="E33" s="53"/>
      <c r="F33" s="53"/>
      <c r="G33" s="53"/>
      <c r="H33" s="53"/>
      <c r="I33" s="53"/>
      <c r="J33" s="53">
        <v>5</v>
      </c>
      <c r="K33" s="53">
        <v>5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>
        <v>15</v>
      </c>
      <c r="Y33" s="53"/>
      <c r="Z33" s="53"/>
      <c r="AA33" s="53"/>
      <c r="AB33" s="53"/>
      <c r="AC33" s="53"/>
      <c r="AD33" s="53"/>
      <c r="AE33" s="28"/>
      <c r="AF33" s="29"/>
      <c r="AG33" s="97">
        <f t="shared" si="6"/>
        <v>25</v>
      </c>
      <c r="AH33" s="102">
        <v>167.36</v>
      </c>
      <c r="AI33" s="91">
        <f t="shared" si="7"/>
        <v>192.36</v>
      </c>
      <c r="AJ33" s="28"/>
      <c r="AK33" s="28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97">
        <f t="shared" si="8"/>
        <v>0</v>
      </c>
      <c r="BN33" s="102">
        <v>159.96</v>
      </c>
      <c r="BO33" s="91">
        <f t="shared" si="9"/>
        <v>159.96</v>
      </c>
      <c r="BP33" s="91">
        <f t="shared" si="10"/>
        <v>192.36</v>
      </c>
      <c r="BQ33" s="117">
        <f t="shared" si="11"/>
        <v>352.32000000000005</v>
      </c>
      <c r="BR33" s="146">
        <v>16</v>
      </c>
    </row>
    <row r="34" spans="1:130" ht="20" customHeight="1" x14ac:dyDescent="0.2">
      <c r="A34" s="184" t="s">
        <v>38</v>
      </c>
      <c r="B34" s="185" t="s">
        <v>20</v>
      </c>
      <c r="C34" s="185" t="s">
        <v>22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14"/>
      <c r="AF34" s="15"/>
      <c r="AG34" s="97">
        <f t="shared" si="6"/>
        <v>0</v>
      </c>
      <c r="AH34" s="102">
        <v>179.37</v>
      </c>
      <c r="AI34" s="91">
        <f t="shared" si="7"/>
        <v>179.37</v>
      </c>
      <c r="AJ34" s="28"/>
      <c r="AK34" s="28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>
        <v>5</v>
      </c>
      <c r="BL34" s="53"/>
      <c r="BM34" s="97">
        <f t="shared" si="8"/>
        <v>5</v>
      </c>
      <c r="BN34" s="102">
        <v>169.25</v>
      </c>
      <c r="BO34" s="91">
        <f t="shared" si="9"/>
        <v>174.25</v>
      </c>
      <c r="BP34" s="91">
        <f t="shared" si="10"/>
        <v>179.37</v>
      </c>
      <c r="BQ34" s="117">
        <f t="shared" si="11"/>
        <v>353.62</v>
      </c>
      <c r="BR34" s="146">
        <v>17</v>
      </c>
    </row>
    <row r="35" spans="1:130" ht="20" customHeight="1" x14ac:dyDescent="0.2">
      <c r="A35" s="184">
        <v>944</v>
      </c>
      <c r="B35" s="185" t="s">
        <v>52</v>
      </c>
      <c r="C35" s="185" t="s">
        <v>55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>
        <v>5</v>
      </c>
      <c r="X35" s="83"/>
      <c r="Y35" s="83"/>
      <c r="Z35" s="83"/>
      <c r="AA35" s="83"/>
      <c r="AB35" s="83"/>
      <c r="AC35" s="83"/>
      <c r="AD35" s="83"/>
      <c r="AE35" s="14"/>
      <c r="AF35" s="15"/>
      <c r="AG35" s="97">
        <f t="shared" si="6"/>
        <v>5</v>
      </c>
      <c r="AH35" s="102">
        <v>176.66</v>
      </c>
      <c r="AI35" s="91">
        <f t="shared" si="7"/>
        <v>181.66</v>
      </c>
      <c r="AJ35" s="28"/>
      <c r="AK35" s="28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97">
        <f t="shared" si="8"/>
        <v>0</v>
      </c>
      <c r="BN35" s="102">
        <v>182.92</v>
      </c>
      <c r="BO35" s="91">
        <f t="shared" si="9"/>
        <v>182.92</v>
      </c>
      <c r="BP35" s="91">
        <f t="shared" si="10"/>
        <v>181.66</v>
      </c>
      <c r="BQ35" s="117">
        <f t="shared" si="11"/>
        <v>364.58</v>
      </c>
      <c r="BR35" s="146">
        <v>18</v>
      </c>
    </row>
    <row r="36" spans="1:130" ht="20" customHeight="1" x14ac:dyDescent="0.2">
      <c r="A36" s="184">
        <v>48</v>
      </c>
      <c r="B36" s="186" t="s">
        <v>143</v>
      </c>
      <c r="C36" s="185" t="s">
        <v>144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28"/>
      <c r="AF36" s="29"/>
      <c r="AG36" s="97">
        <f t="shared" si="6"/>
        <v>0</v>
      </c>
      <c r="AH36" s="102">
        <v>196.46</v>
      </c>
      <c r="AI36" s="91">
        <f t="shared" si="7"/>
        <v>196.46</v>
      </c>
      <c r="AJ36" s="28"/>
      <c r="AK36" s="28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97">
        <f t="shared" si="8"/>
        <v>0</v>
      </c>
      <c r="BN36" s="102">
        <v>169.61</v>
      </c>
      <c r="BO36" s="91">
        <f t="shared" si="9"/>
        <v>169.61</v>
      </c>
      <c r="BP36" s="91">
        <f t="shared" si="10"/>
        <v>196.46</v>
      </c>
      <c r="BQ36" s="117">
        <f t="shared" si="11"/>
        <v>366.07000000000005</v>
      </c>
      <c r="BR36" s="146">
        <v>19</v>
      </c>
    </row>
    <row r="37" spans="1:130" ht="20" customHeight="1" x14ac:dyDescent="0.2">
      <c r="A37" s="184" t="s">
        <v>53</v>
      </c>
      <c r="B37" s="167" t="s">
        <v>95</v>
      </c>
      <c r="C37" s="185" t="s">
        <v>96</v>
      </c>
      <c r="D37" s="53"/>
      <c r="E37" s="53"/>
      <c r="F37" s="53"/>
      <c r="G37" s="53">
        <v>15</v>
      </c>
      <c r="H37" s="53">
        <v>5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>
        <v>5</v>
      </c>
      <c r="V37" s="53"/>
      <c r="W37" s="53"/>
      <c r="X37" s="53"/>
      <c r="Y37" s="53"/>
      <c r="Z37" s="53"/>
      <c r="AA37" s="53"/>
      <c r="AB37" s="53"/>
      <c r="AC37" s="53"/>
      <c r="AD37" s="53"/>
      <c r="AE37" s="28"/>
      <c r="AF37" s="29"/>
      <c r="AG37" s="97">
        <f t="shared" si="6"/>
        <v>25</v>
      </c>
      <c r="AH37" s="102">
        <v>173.27</v>
      </c>
      <c r="AI37" s="91">
        <f t="shared" si="7"/>
        <v>198.27</v>
      </c>
      <c r="AJ37" s="28"/>
      <c r="AK37" s="28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>
        <v>5</v>
      </c>
      <c r="BD37" s="53"/>
      <c r="BE37" s="53"/>
      <c r="BF37" s="53"/>
      <c r="BG37" s="53"/>
      <c r="BH37" s="53"/>
      <c r="BI37" s="53"/>
      <c r="BJ37" s="53"/>
      <c r="BK37" s="53"/>
      <c r="BL37" s="53">
        <v>5</v>
      </c>
      <c r="BM37" s="97">
        <f t="shared" si="8"/>
        <v>10</v>
      </c>
      <c r="BN37" s="102">
        <v>161.88999999999999</v>
      </c>
      <c r="BO37" s="91">
        <f t="shared" si="9"/>
        <v>171.89</v>
      </c>
      <c r="BP37" s="91">
        <f t="shared" si="10"/>
        <v>198.27</v>
      </c>
      <c r="BQ37" s="117">
        <f t="shared" si="11"/>
        <v>370.15999999999997</v>
      </c>
      <c r="BR37" s="146">
        <v>20</v>
      </c>
    </row>
    <row r="38" spans="1:130" ht="20" customHeight="1" x14ac:dyDescent="0.2">
      <c r="A38" s="166">
        <v>3444</v>
      </c>
      <c r="B38" s="167" t="s">
        <v>141</v>
      </c>
      <c r="C38" s="167" t="s">
        <v>142</v>
      </c>
      <c r="D38" s="83"/>
      <c r="E38" s="83"/>
      <c r="F38" s="83"/>
      <c r="G38" s="83"/>
      <c r="H38" s="83"/>
      <c r="I38" s="83"/>
      <c r="J38" s="83"/>
      <c r="K38" s="83"/>
      <c r="L38" s="83"/>
      <c r="M38" s="83">
        <v>5</v>
      </c>
      <c r="N38" s="83"/>
      <c r="O38" s="83"/>
      <c r="P38" s="83">
        <v>5</v>
      </c>
      <c r="Q38" s="83"/>
      <c r="R38" s="83"/>
      <c r="S38" s="83"/>
      <c r="T38" s="83"/>
      <c r="U38" s="83">
        <v>5</v>
      </c>
      <c r="V38" s="83"/>
      <c r="W38" s="83"/>
      <c r="X38" s="83"/>
      <c r="Y38" s="83"/>
      <c r="Z38" s="83"/>
      <c r="AA38" s="83"/>
      <c r="AB38" s="83"/>
      <c r="AC38" s="83"/>
      <c r="AD38" s="83"/>
      <c r="AE38" s="14"/>
      <c r="AF38" s="15"/>
      <c r="AG38" s="97">
        <f t="shared" si="6"/>
        <v>15</v>
      </c>
      <c r="AH38" s="102">
        <v>173.41</v>
      </c>
      <c r="AI38" s="91">
        <f t="shared" si="7"/>
        <v>188.41</v>
      </c>
      <c r="AJ38" s="28"/>
      <c r="AK38" s="28"/>
      <c r="AL38" s="53"/>
      <c r="AM38" s="53"/>
      <c r="AN38" s="53"/>
      <c r="AO38" s="53"/>
      <c r="AP38" s="53"/>
      <c r="AQ38" s="53"/>
      <c r="AR38" s="53"/>
      <c r="AS38" s="53"/>
      <c r="AT38" s="53"/>
      <c r="AU38" s="53">
        <v>5</v>
      </c>
      <c r="AV38" s="53">
        <v>5</v>
      </c>
      <c r="AW38" s="53"/>
      <c r="AX38" s="53"/>
      <c r="AY38" s="53"/>
      <c r="AZ38" s="53"/>
      <c r="BA38" s="53"/>
      <c r="BB38" s="53"/>
      <c r="BC38" s="53"/>
      <c r="BD38" s="53"/>
      <c r="BE38" s="53">
        <v>5</v>
      </c>
      <c r="BF38" s="53"/>
      <c r="BG38" s="53"/>
      <c r="BH38" s="53"/>
      <c r="BI38" s="53"/>
      <c r="BJ38" s="53"/>
      <c r="BK38" s="53"/>
      <c r="BL38" s="53"/>
      <c r="BM38" s="97">
        <f t="shared" si="8"/>
        <v>15</v>
      </c>
      <c r="BN38" s="102">
        <v>168.06</v>
      </c>
      <c r="BO38" s="91">
        <f t="shared" si="9"/>
        <v>183.06</v>
      </c>
      <c r="BP38" s="91">
        <f t="shared" si="10"/>
        <v>188.41</v>
      </c>
      <c r="BQ38" s="117">
        <f t="shared" si="11"/>
        <v>371.47</v>
      </c>
      <c r="BR38" s="146">
        <v>21</v>
      </c>
    </row>
    <row r="39" spans="1:130" ht="20" customHeight="1" x14ac:dyDescent="0.2">
      <c r="A39" s="189">
        <v>4797</v>
      </c>
      <c r="B39" s="190" t="s">
        <v>139</v>
      </c>
      <c r="C39" s="167" t="s">
        <v>136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28"/>
      <c r="AF39" s="29"/>
      <c r="AG39" s="97">
        <f t="shared" si="6"/>
        <v>0</v>
      </c>
      <c r="AH39" s="102">
        <v>201.23</v>
      </c>
      <c r="AI39" s="91">
        <f t="shared" si="7"/>
        <v>201.23</v>
      </c>
      <c r="AJ39" s="28"/>
      <c r="AK39" s="28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>
        <v>5</v>
      </c>
      <c r="BD39" s="53"/>
      <c r="BE39" s="53"/>
      <c r="BF39" s="53">
        <v>5</v>
      </c>
      <c r="BG39" s="53"/>
      <c r="BH39" s="53"/>
      <c r="BI39" s="53"/>
      <c r="BJ39" s="53"/>
      <c r="BK39" s="53"/>
      <c r="BL39" s="53"/>
      <c r="BM39" s="97">
        <f t="shared" si="8"/>
        <v>10</v>
      </c>
      <c r="BN39" s="102">
        <v>174.16</v>
      </c>
      <c r="BO39" s="91">
        <f t="shared" si="9"/>
        <v>184.16</v>
      </c>
      <c r="BP39" s="91">
        <f t="shared" si="10"/>
        <v>201.23</v>
      </c>
      <c r="BQ39" s="117">
        <f t="shared" si="11"/>
        <v>385.39</v>
      </c>
      <c r="BR39" s="146">
        <v>22</v>
      </c>
    </row>
    <row r="40" spans="1:130" ht="20" customHeight="1" x14ac:dyDescent="0.2">
      <c r="A40" s="191">
        <v>4231</v>
      </c>
      <c r="B40" s="188" t="s">
        <v>111</v>
      </c>
      <c r="C40" s="188" t="s">
        <v>122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14"/>
      <c r="AF40" s="15"/>
      <c r="AG40" s="97">
        <f t="shared" si="6"/>
        <v>0</v>
      </c>
      <c r="AH40" s="102">
        <v>280.85000000000002</v>
      </c>
      <c r="AI40" s="91">
        <f t="shared" si="7"/>
        <v>280.85000000000002</v>
      </c>
      <c r="AJ40" s="28"/>
      <c r="AK40" s="28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97">
        <f t="shared" si="8"/>
        <v>0</v>
      </c>
      <c r="BN40" s="102">
        <v>268.8</v>
      </c>
      <c r="BO40" s="91">
        <f t="shared" si="9"/>
        <v>268.8</v>
      </c>
      <c r="BP40" s="91">
        <f t="shared" si="10"/>
        <v>280.85000000000002</v>
      </c>
      <c r="BQ40" s="117">
        <f t="shared" si="11"/>
        <v>549.65000000000009</v>
      </c>
      <c r="BR40" s="146">
        <v>23</v>
      </c>
    </row>
    <row r="41" spans="1:130" ht="20" customHeight="1" thickBot="1" x14ac:dyDescent="0.2">
      <c r="A41" s="131"/>
      <c r="B41" s="132"/>
      <c r="C41" s="13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46"/>
      <c r="AF41" s="47"/>
      <c r="AG41" s="98"/>
      <c r="AH41" s="103"/>
      <c r="AI41" s="104"/>
      <c r="AJ41" s="43"/>
      <c r="AK41" s="43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98"/>
      <c r="BN41" s="103"/>
      <c r="BO41" s="104"/>
      <c r="BP41" s="104"/>
      <c r="BQ41" s="137"/>
      <c r="BR41" s="150"/>
    </row>
    <row r="42" spans="1:130" s="7" customFormat="1" ht="33" customHeight="1" thickTop="1" thickBot="1" x14ac:dyDescent="0.25">
      <c r="A42" s="4"/>
      <c r="B42" s="4"/>
      <c r="C42" s="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4"/>
      <c r="AF42" s="5"/>
      <c r="AG42" s="112"/>
      <c r="AH42" s="112"/>
      <c r="AI42" s="105"/>
      <c r="AJ42" s="4"/>
      <c r="AK42" s="4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112"/>
      <c r="BN42" s="112"/>
      <c r="BO42" s="105"/>
      <c r="BP42" s="105"/>
      <c r="BQ42" s="138"/>
      <c r="BR42" s="143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</row>
    <row r="43" spans="1:130" s="75" customFormat="1" ht="20" customHeight="1" thickTop="1" thickBot="1" x14ac:dyDescent="0.3">
      <c r="A43" s="71"/>
      <c r="B43" s="72" t="s">
        <v>18</v>
      </c>
      <c r="C43" s="72"/>
      <c r="D43" s="72" t="s">
        <v>7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3"/>
      <c r="AF43" s="73"/>
      <c r="AG43" s="94"/>
      <c r="AH43" s="94"/>
      <c r="AI43" s="87"/>
      <c r="AJ43" s="72"/>
      <c r="AK43" s="72"/>
      <c r="AL43" s="72" t="s">
        <v>8</v>
      </c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94"/>
      <c r="BN43" s="94"/>
      <c r="BO43" s="87"/>
      <c r="BP43" s="87"/>
      <c r="BQ43" s="115"/>
      <c r="BR43" s="144"/>
    </row>
    <row r="44" spans="1:130" ht="93" customHeight="1" thickBot="1" x14ac:dyDescent="0.3">
      <c r="A44" s="20"/>
      <c r="B44" s="74" t="s">
        <v>16</v>
      </c>
      <c r="C44" s="17"/>
      <c r="D44" s="18"/>
      <c r="E44" s="18">
        <v>1</v>
      </c>
      <c r="F44" s="18">
        <v>2</v>
      </c>
      <c r="G44" s="18" t="s">
        <v>59</v>
      </c>
      <c r="H44" s="18" t="s">
        <v>58</v>
      </c>
      <c r="I44" s="18" t="s">
        <v>60</v>
      </c>
      <c r="J44" s="18" t="s">
        <v>61</v>
      </c>
      <c r="K44" s="18" t="s">
        <v>62</v>
      </c>
      <c r="L44" s="18">
        <v>4</v>
      </c>
      <c r="M44" s="18">
        <v>5</v>
      </c>
      <c r="N44" s="18">
        <v>6</v>
      </c>
      <c r="O44" s="18">
        <v>7</v>
      </c>
      <c r="P44" s="18" t="s">
        <v>63</v>
      </c>
      <c r="Q44" s="18" t="s">
        <v>64</v>
      </c>
      <c r="R44" s="18" t="s">
        <v>65</v>
      </c>
      <c r="S44" s="18" t="s">
        <v>70</v>
      </c>
      <c r="T44" s="18" t="s">
        <v>66</v>
      </c>
      <c r="U44" s="18">
        <v>9</v>
      </c>
      <c r="V44" s="18">
        <v>10</v>
      </c>
      <c r="W44" s="18">
        <v>11</v>
      </c>
      <c r="X44" s="18" t="s">
        <v>71</v>
      </c>
      <c r="Y44" s="18" t="s">
        <v>72</v>
      </c>
      <c r="Z44" s="18" t="s">
        <v>67</v>
      </c>
      <c r="AA44" s="18" t="s">
        <v>68</v>
      </c>
      <c r="AB44" s="18" t="s">
        <v>69</v>
      </c>
      <c r="AC44" s="18">
        <v>13</v>
      </c>
      <c r="AD44" s="18">
        <v>14</v>
      </c>
      <c r="AE44" s="21" t="s">
        <v>5</v>
      </c>
      <c r="AF44" s="21" t="s">
        <v>6</v>
      </c>
      <c r="AG44" s="95" t="s">
        <v>0</v>
      </c>
      <c r="AH44" s="99" t="s">
        <v>1</v>
      </c>
      <c r="AI44" s="89" t="s">
        <v>4</v>
      </c>
      <c r="AJ44" s="22"/>
      <c r="AK44" s="6"/>
      <c r="AL44" s="18"/>
      <c r="AM44" s="18">
        <v>1</v>
      </c>
      <c r="AN44" s="18">
        <v>2</v>
      </c>
      <c r="AO44" s="18" t="s">
        <v>59</v>
      </c>
      <c r="AP44" s="18" t="s">
        <v>58</v>
      </c>
      <c r="AQ44" s="18" t="s">
        <v>60</v>
      </c>
      <c r="AR44" s="18" t="s">
        <v>61</v>
      </c>
      <c r="AS44" s="18" t="s">
        <v>62</v>
      </c>
      <c r="AT44" s="18">
        <v>4</v>
      </c>
      <c r="AU44" s="18">
        <v>5</v>
      </c>
      <c r="AV44" s="18">
        <v>6</v>
      </c>
      <c r="AW44" s="18">
        <v>7</v>
      </c>
      <c r="AX44" s="18" t="s">
        <v>63</v>
      </c>
      <c r="AY44" s="18" t="s">
        <v>64</v>
      </c>
      <c r="AZ44" s="18" t="s">
        <v>65</v>
      </c>
      <c r="BA44" s="18" t="s">
        <v>70</v>
      </c>
      <c r="BB44" s="18" t="s">
        <v>66</v>
      </c>
      <c r="BC44" s="18">
        <v>9</v>
      </c>
      <c r="BD44" s="18">
        <v>10</v>
      </c>
      <c r="BE44" s="18">
        <v>11</v>
      </c>
      <c r="BF44" s="18" t="s">
        <v>71</v>
      </c>
      <c r="BG44" s="18" t="s">
        <v>72</v>
      </c>
      <c r="BH44" s="18" t="s">
        <v>67</v>
      </c>
      <c r="BI44" s="18" t="s">
        <v>68</v>
      </c>
      <c r="BJ44" s="18" t="s">
        <v>69</v>
      </c>
      <c r="BK44" s="18">
        <v>13</v>
      </c>
      <c r="BL44" s="18">
        <v>14</v>
      </c>
      <c r="BM44" s="95" t="s">
        <v>9</v>
      </c>
      <c r="BN44" s="95" t="s">
        <v>2</v>
      </c>
      <c r="BO44" s="88" t="s">
        <v>3</v>
      </c>
      <c r="BP44" s="88" t="s">
        <v>4</v>
      </c>
      <c r="BQ44" s="116" t="s">
        <v>10</v>
      </c>
      <c r="BR44" s="145" t="s">
        <v>11</v>
      </c>
    </row>
    <row r="45" spans="1:130" ht="20" customHeight="1" thickTop="1" x14ac:dyDescent="0.2">
      <c r="A45" s="208">
        <v>699</v>
      </c>
      <c r="B45" s="163" t="s">
        <v>178</v>
      </c>
      <c r="C45" s="163" t="s">
        <v>179</v>
      </c>
      <c r="D45" s="56"/>
      <c r="E45" s="56"/>
      <c r="F45" s="56"/>
      <c r="G45" s="56"/>
      <c r="H45" s="56"/>
      <c r="I45" s="56"/>
      <c r="J45" s="56"/>
      <c r="K45" s="56"/>
      <c r="L45" s="56">
        <v>5</v>
      </c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>
        <v>5</v>
      </c>
      <c r="AE45" s="40"/>
      <c r="AF45" s="41"/>
      <c r="AG45" s="96">
        <f>SUM(D45:AD45)</f>
        <v>10</v>
      </c>
      <c r="AH45" s="101">
        <v>142.97</v>
      </c>
      <c r="AI45" s="90">
        <f>SUM(AG45:AH45)</f>
        <v>152.97</v>
      </c>
      <c r="AJ45" s="40"/>
      <c r="AK45" s="40"/>
      <c r="AL45" s="56"/>
      <c r="AM45" s="56"/>
      <c r="AN45" s="56"/>
      <c r="AO45" s="56"/>
      <c r="AP45" s="56"/>
      <c r="AQ45" s="56"/>
      <c r="AR45" s="56"/>
      <c r="AS45" s="56"/>
      <c r="AT45" s="56">
        <v>5</v>
      </c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>
        <v>5</v>
      </c>
      <c r="BM45" s="96">
        <f>SUM(AL45:BL45)</f>
        <v>10</v>
      </c>
      <c r="BN45" s="101">
        <v>144.94</v>
      </c>
      <c r="BO45" s="90">
        <f>SUM(BM45:BN45)</f>
        <v>154.94</v>
      </c>
      <c r="BP45" s="90">
        <f>SUM(AI45)</f>
        <v>152.97</v>
      </c>
      <c r="BQ45" s="136">
        <f>SUM(BO45:BP45)</f>
        <v>307.90999999999997</v>
      </c>
      <c r="BR45" s="148">
        <v>1</v>
      </c>
      <c r="BS45" s="70"/>
    </row>
    <row r="46" spans="1:130" ht="20" customHeight="1" x14ac:dyDescent="0.2">
      <c r="A46" s="172">
        <v>546</v>
      </c>
      <c r="B46" s="173" t="s">
        <v>149</v>
      </c>
      <c r="C46" s="173" t="s">
        <v>150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28"/>
      <c r="AF46" s="29"/>
      <c r="AG46" s="97">
        <f>SUM(D46:AD46)</f>
        <v>0</v>
      </c>
      <c r="AH46" s="102">
        <v>159.09</v>
      </c>
      <c r="AI46" s="91">
        <f>SUM(AG46:AH46)</f>
        <v>159.09</v>
      </c>
      <c r="AJ46" s="28"/>
      <c r="AK46" s="28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>
        <v>5</v>
      </c>
      <c r="BM46" s="97">
        <f>SUM(AL46:BL46)</f>
        <v>5</v>
      </c>
      <c r="BN46" s="102">
        <v>157.29</v>
      </c>
      <c r="BO46" s="91">
        <f>SUM(BM46:BN46)</f>
        <v>162.29</v>
      </c>
      <c r="BP46" s="91">
        <f>SUM(AI46)</f>
        <v>159.09</v>
      </c>
      <c r="BQ46" s="117">
        <f>SUM(BO46:BP46)</f>
        <v>321.38</v>
      </c>
      <c r="BR46" s="149">
        <v>2</v>
      </c>
      <c r="BS46" s="70"/>
    </row>
    <row r="47" spans="1:130" ht="20" customHeight="1" x14ac:dyDescent="0.15">
      <c r="A47" s="172" t="s">
        <v>103</v>
      </c>
      <c r="B47" s="175" t="s">
        <v>104</v>
      </c>
      <c r="C47" s="173" t="s">
        <v>105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>
        <v>5</v>
      </c>
      <c r="P47" s="53"/>
      <c r="Q47" s="53"/>
      <c r="R47" s="53"/>
      <c r="S47" s="53"/>
      <c r="T47" s="53"/>
      <c r="U47" s="53">
        <v>5</v>
      </c>
      <c r="V47" s="53"/>
      <c r="W47" s="53"/>
      <c r="X47" s="53"/>
      <c r="Y47" s="53"/>
      <c r="Z47" s="53"/>
      <c r="AA47" s="53"/>
      <c r="AB47" s="53"/>
      <c r="AC47" s="53"/>
      <c r="AD47" s="53"/>
      <c r="AE47" s="28"/>
      <c r="AF47" s="29"/>
      <c r="AG47" s="97">
        <f>SUM(D47:AD47)</f>
        <v>10</v>
      </c>
      <c r="AH47" s="102">
        <v>169.65</v>
      </c>
      <c r="AI47" s="91">
        <f>SUM(AG47:AH47)</f>
        <v>179.65</v>
      </c>
      <c r="AJ47" s="28"/>
      <c r="AK47" s="28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97">
        <f>SUM(AL47:BL47)</f>
        <v>0</v>
      </c>
      <c r="BN47" s="102">
        <v>155.47</v>
      </c>
      <c r="BO47" s="91">
        <f>SUM(BM47:BN47)</f>
        <v>155.47</v>
      </c>
      <c r="BP47" s="91">
        <f>SUM(AI47)</f>
        <v>179.65</v>
      </c>
      <c r="BQ47" s="117">
        <f>SUM(BO47:BP47)</f>
        <v>335.12</v>
      </c>
      <c r="BR47" s="146">
        <v>3</v>
      </c>
    </row>
    <row r="48" spans="1:130" ht="20" customHeight="1" x14ac:dyDescent="0.15">
      <c r="A48" s="172" t="s">
        <v>151</v>
      </c>
      <c r="B48" s="173" t="s">
        <v>101</v>
      </c>
      <c r="C48" s="173" t="s">
        <v>102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>
        <v>5</v>
      </c>
      <c r="X48" s="53"/>
      <c r="Y48" s="53"/>
      <c r="Z48" s="53"/>
      <c r="AA48" s="53"/>
      <c r="AB48" s="53"/>
      <c r="AC48" s="53"/>
      <c r="AD48" s="53">
        <v>5</v>
      </c>
      <c r="AE48" s="28"/>
      <c r="AF48" s="29"/>
      <c r="AG48" s="97">
        <f>SUM(D48:AD48)</f>
        <v>10</v>
      </c>
      <c r="AH48" s="102">
        <v>165.21</v>
      </c>
      <c r="AI48" s="91">
        <f>SUM(AG48:AH48)</f>
        <v>175.21</v>
      </c>
      <c r="AJ48" s="28"/>
      <c r="AK48" s="28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97">
        <f>SUM(AL48:BL48)</f>
        <v>0</v>
      </c>
      <c r="BN48" s="102">
        <v>160.24</v>
      </c>
      <c r="BO48" s="91">
        <f>SUM(BM48:BN48)</f>
        <v>160.24</v>
      </c>
      <c r="BP48" s="91">
        <f>SUM(AI48)</f>
        <v>175.21</v>
      </c>
      <c r="BQ48" s="117">
        <f>SUM(BO48:BP48)</f>
        <v>335.45000000000005</v>
      </c>
      <c r="BR48" s="146">
        <v>4</v>
      </c>
    </row>
    <row r="49" spans="1:130" ht="20" customHeight="1" x14ac:dyDescent="0.15">
      <c r="A49" s="206">
        <v>978</v>
      </c>
      <c r="B49" s="207" t="s">
        <v>113</v>
      </c>
      <c r="C49" s="207" t="s">
        <v>122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>
        <v>5</v>
      </c>
      <c r="O49" s="53"/>
      <c r="P49" s="53"/>
      <c r="Q49" s="53"/>
      <c r="R49" s="53"/>
      <c r="S49" s="53"/>
      <c r="T49" s="53"/>
      <c r="U49" s="53">
        <v>5</v>
      </c>
      <c r="V49" s="53"/>
      <c r="W49" s="53"/>
      <c r="X49" s="53"/>
      <c r="Y49" s="53"/>
      <c r="Z49" s="53"/>
      <c r="AA49" s="53"/>
      <c r="AB49" s="53"/>
      <c r="AC49" s="53"/>
      <c r="AD49" s="53"/>
      <c r="AE49" s="28"/>
      <c r="AF49" s="29"/>
      <c r="AG49" s="97">
        <f>SUM(D49:AD49)</f>
        <v>10</v>
      </c>
      <c r="AH49" s="102">
        <v>174.31</v>
      </c>
      <c r="AI49" s="91">
        <f>SUM(AG49:AH49)</f>
        <v>184.31</v>
      </c>
      <c r="AJ49" s="28"/>
      <c r="AK49" s="28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>
        <v>5</v>
      </c>
      <c r="BD49" s="53"/>
      <c r="BE49" s="53">
        <v>5</v>
      </c>
      <c r="BF49" s="53"/>
      <c r="BG49" s="53"/>
      <c r="BH49" s="53"/>
      <c r="BI49" s="53"/>
      <c r="BJ49" s="53"/>
      <c r="BK49" s="53"/>
      <c r="BL49" s="53"/>
      <c r="BM49" s="97">
        <f>SUM(AL49:BL49)</f>
        <v>10</v>
      </c>
      <c r="BN49" s="102">
        <v>161.82</v>
      </c>
      <c r="BO49" s="91">
        <f>SUM(BM49:BN49)</f>
        <v>171.82</v>
      </c>
      <c r="BP49" s="91">
        <f>SUM(AI49)</f>
        <v>184.31</v>
      </c>
      <c r="BQ49" s="117">
        <f>SUM(BO49:BP49)</f>
        <v>356.13</v>
      </c>
      <c r="BR49" s="146">
        <v>5</v>
      </c>
    </row>
    <row r="50" spans="1:130" ht="20" customHeight="1" thickBot="1" x14ac:dyDescent="0.2">
      <c r="A50" s="129"/>
      <c r="B50" s="130"/>
      <c r="C50" s="130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3"/>
      <c r="AF50" s="44"/>
      <c r="AG50" s="98"/>
      <c r="AH50" s="103"/>
      <c r="AI50" s="104"/>
      <c r="AJ50" s="43"/>
      <c r="AK50" s="43"/>
      <c r="AL50" s="58"/>
      <c r="AM50" s="58"/>
      <c r="AN50" s="58"/>
      <c r="AO50" s="58"/>
      <c r="AP50" s="58"/>
      <c r="AQ50" s="58"/>
      <c r="AR50" s="58"/>
      <c r="AS50" s="58"/>
      <c r="AT50" s="42"/>
      <c r="AU50" s="42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42"/>
      <c r="BG50" s="42"/>
      <c r="BH50" s="58"/>
      <c r="BI50" s="58"/>
      <c r="BJ50" s="58"/>
      <c r="BK50" s="58"/>
      <c r="BL50" s="58"/>
      <c r="BM50" s="98"/>
      <c r="BN50" s="103"/>
      <c r="BO50" s="104"/>
      <c r="BP50" s="104"/>
      <c r="BQ50" s="137"/>
      <c r="BR50" s="150"/>
    </row>
    <row r="51" spans="1:130" s="7" customFormat="1" ht="33" customHeight="1" thickTop="1" thickBot="1" x14ac:dyDescent="0.25">
      <c r="A51" s="12"/>
      <c r="B51" s="11"/>
      <c r="C51" s="1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4"/>
      <c r="AF51" s="5"/>
      <c r="AG51" s="112"/>
      <c r="AH51" s="112"/>
      <c r="AI51" s="105"/>
      <c r="AJ51" s="4"/>
      <c r="AK51" s="4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112"/>
      <c r="BN51" s="112"/>
      <c r="BO51" s="105"/>
      <c r="BP51" s="105"/>
      <c r="BQ51" s="138"/>
      <c r="BR51" s="143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</row>
    <row r="52" spans="1:130" s="75" customFormat="1" ht="20" customHeight="1" thickTop="1" thickBot="1" x14ac:dyDescent="0.3">
      <c r="A52" s="71"/>
      <c r="B52" s="72" t="s">
        <v>13</v>
      </c>
      <c r="C52" s="72"/>
      <c r="D52" s="72" t="s">
        <v>7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3"/>
      <c r="AF52" s="73"/>
      <c r="AG52" s="94"/>
      <c r="AH52" s="94"/>
      <c r="AI52" s="87"/>
      <c r="AJ52" s="72"/>
      <c r="AK52" s="72"/>
      <c r="AL52" s="72" t="s">
        <v>8</v>
      </c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94"/>
      <c r="BN52" s="94"/>
      <c r="BO52" s="87"/>
      <c r="BP52" s="87"/>
      <c r="BQ52" s="115"/>
      <c r="BR52" s="144"/>
    </row>
    <row r="53" spans="1:130" ht="93.75" customHeight="1" thickBot="1" x14ac:dyDescent="0.3">
      <c r="A53" s="20"/>
      <c r="B53" s="74" t="s">
        <v>16</v>
      </c>
      <c r="C53" s="17"/>
      <c r="D53" s="18"/>
      <c r="E53" s="18">
        <v>1</v>
      </c>
      <c r="F53" s="18">
        <v>2</v>
      </c>
      <c r="G53" s="18" t="s">
        <v>59</v>
      </c>
      <c r="H53" s="18" t="s">
        <v>58</v>
      </c>
      <c r="I53" s="18" t="s">
        <v>60</v>
      </c>
      <c r="J53" s="18" t="s">
        <v>61</v>
      </c>
      <c r="K53" s="18" t="s">
        <v>62</v>
      </c>
      <c r="L53" s="18">
        <v>4</v>
      </c>
      <c r="M53" s="18">
        <v>5</v>
      </c>
      <c r="N53" s="18">
        <v>6</v>
      </c>
      <c r="O53" s="18">
        <v>7</v>
      </c>
      <c r="P53" s="18" t="s">
        <v>63</v>
      </c>
      <c r="Q53" s="18" t="s">
        <v>64</v>
      </c>
      <c r="R53" s="18" t="s">
        <v>65</v>
      </c>
      <c r="S53" s="18" t="s">
        <v>70</v>
      </c>
      <c r="T53" s="18" t="s">
        <v>66</v>
      </c>
      <c r="U53" s="18">
        <v>9</v>
      </c>
      <c r="V53" s="18">
        <v>10</v>
      </c>
      <c r="W53" s="18">
        <v>11</v>
      </c>
      <c r="X53" s="18" t="s">
        <v>71</v>
      </c>
      <c r="Y53" s="18" t="s">
        <v>72</v>
      </c>
      <c r="Z53" s="18" t="s">
        <v>67</v>
      </c>
      <c r="AA53" s="18" t="s">
        <v>68</v>
      </c>
      <c r="AB53" s="18" t="s">
        <v>69</v>
      </c>
      <c r="AC53" s="18">
        <v>13</v>
      </c>
      <c r="AD53" s="18">
        <v>14</v>
      </c>
      <c r="AE53" s="21" t="s">
        <v>5</v>
      </c>
      <c r="AF53" s="21" t="s">
        <v>6</v>
      </c>
      <c r="AG53" s="95" t="s">
        <v>0</v>
      </c>
      <c r="AH53" s="99" t="s">
        <v>1</v>
      </c>
      <c r="AI53" s="89" t="s">
        <v>4</v>
      </c>
      <c r="AJ53" s="22"/>
      <c r="AK53" s="6"/>
      <c r="AL53" s="18"/>
      <c r="AM53" s="18">
        <v>1</v>
      </c>
      <c r="AN53" s="18">
        <v>2</v>
      </c>
      <c r="AO53" s="18" t="s">
        <v>59</v>
      </c>
      <c r="AP53" s="18" t="s">
        <v>58</v>
      </c>
      <c r="AQ53" s="18" t="s">
        <v>60</v>
      </c>
      <c r="AR53" s="18" t="s">
        <v>61</v>
      </c>
      <c r="AS53" s="18" t="s">
        <v>62</v>
      </c>
      <c r="AT53" s="18">
        <v>4</v>
      </c>
      <c r="AU53" s="18">
        <v>5</v>
      </c>
      <c r="AV53" s="18">
        <v>6</v>
      </c>
      <c r="AW53" s="18">
        <v>7</v>
      </c>
      <c r="AX53" s="18" t="s">
        <v>63</v>
      </c>
      <c r="AY53" s="18" t="s">
        <v>64</v>
      </c>
      <c r="AZ53" s="18" t="s">
        <v>65</v>
      </c>
      <c r="BA53" s="18" t="s">
        <v>70</v>
      </c>
      <c r="BB53" s="18" t="s">
        <v>66</v>
      </c>
      <c r="BC53" s="18">
        <v>9</v>
      </c>
      <c r="BD53" s="18">
        <v>10</v>
      </c>
      <c r="BE53" s="18">
        <v>11</v>
      </c>
      <c r="BF53" s="18" t="s">
        <v>71</v>
      </c>
      <c r="BG53" s="18" t="s">
        <v>72</v>
      </c>
      <c r="BH53" s="18" t="s">
        <v>67</v>
      </c>
      <c r="BI53" s="18" t="s">
        <v>68</v>
      </c>
      <c r="BJ53" s="18" t="s">
        <v>69</v>
      </c>
      <c r="BK53" s="18">
        <v>13</v>
      </c>
      <c r="BL53" s="18">
        <v>14</v>
      </c>
      <c r="BM53" s="99" t="s">
        <v>9</v>
      </c>
      <c r="BN53" s="99" t="s">
        <v>2</v>
      </c>
      <c r="BO53" s="89" t="s">
        <v>3</v>
      </c>
      <c r="BP53" s="89" t="s">
        <v>4</v>
      </c>
      <c r="BQ53" s="116" t="s">
        <v>10</v>
      </c>
      <c r="BR53" s="145" t="s">
        <v>11</v>
      </c>
    </row>
    <row r="54" spans="1:130" ht="20" customHeight="1" thickTop="1" x14ac:dyDescent="0.2">
      <c r="A54" s="197">
        <v>4395</v>
      </c>
      <c r="B54" s="199" t="s">
        <v>41</v>
      </c>
      <c r="C54" s="201" t="s">
        <v>45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40"/>
      <c r="AF54" s="41"/>
      <c r="AG54" s="96">
        <f t="shared" ref="AG54:AG79" si="12">SUM(D54:AD54)</f>
        <v>0</v>
      </c>
      <c r="AH54" s="101">
        <v>141.6</v>
      </c>
      <c r="AI54" s="90">
        <f t="shared" ref="AI54:AI79" si="13">SUM(AG54:AH54)</f>
        <v>141.6</v>
      </c>
      <c r="AJ54" s="40"/>
      <c r="AK54" s="40"/>
      <c r="AL54" s="56"/>
      <c r="AM54" s="56"/>
      <c r="AN54" s="56">
        <v>5</v>
      </c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96">
        <f t="shared" ref="BM54:BM79" si="14">SUM(AL54:BL54)</f>
        <v>5</v>
      </c>
      <c r="BN54" s="119">
        <v>140.9</v>
      </c>
      <c r="BO54" s="90">
        <f t="shared" ref="BO54:BO79" si="15">SUM(BM54:BN54)</f>
        <v>145.9</v>
      </c>
      <c r="BP54" s="90">
        <f t="shared" ref="BP54:BP79" si="16">SUM(AI54)</f>
        <v>141.6</v>
      </c>
      <c r="BQ54" s="136">
        <f t="shared" ref="BQ54:BQ79" si="17">SUM(BO54:BP54)</f>
        <v>287.5</v>
      </c>
      <c r="BR54" s="148">
        <v>1</v>
      </c>
      <c r="BS54" s="70"/>
    </row>
    <row r="55" spans="1:130" ht="20" customHeight="1" x14ac:dyDescent="0.2">
      <c r="A55" s="184">
        <v>4638</v>
      </c>
      <c r="B55" s="186" t="s">
        <v>173</v>
      </c>
      <c r="C55" s="158" t="s">
        <v>174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28"/>
      <c r="AF55" s="29"/>
      <c r="AG55" s="97">
        <f t="shared" si="12"/>
        <v>0</v>
      </c>
      <c r="AH55" s="102">
        <v>142.80000000000001</v>
      </c>
      <c r="AI55" s="91">
        <f t="shared" si="13"/>
        <v>142.80000000000001</v>
      </c>
      <c r="AJ55" s="28"/>
      <c r="AK55" s="28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>
        <v>5</v>
      </c>
      <c r="BD55" s="53"/>
      <c r="BE55" s="53"/>
      <c r="BF55" s="53"/>
      <c r="BG55" s="53"/>
      <c r="BH55" s="53"/>
      <c r="BI55" s="53"/>
      <c r="BJ55" s="53"/>
      <c r="BK55" s="53"/>
      <c r="BL55" s="53"/>
      <c r="BM55" s="97">
        <f t="shared" si="14"/>
        <v>5</v>
      </c>
      <c r="BN55" s="111">
        <v>141.91</v>
      </c>
      <c r="BO55" s="91">
        <f t="shared" si="15"/>
        <v>146.91</v>
      </c>
      <c r="BP55" s="91">
        <f t="shared" si="16"/>
        <v>142.80000000000001</v>
      </c>
      <c r="BQ55" s="117">
        <f t="shared" si="17"/>
        <v>289.71000000000004</v>
      </c>
      <c r="BR55" s="149">
        <v>2</v>
      </c>
      <c r="BS55" s="70"/>
    </row>
    <row r="56" spans="1:130" ht="20" customHeight="1" x14ac:dyDescent="0.2">
      <c r="A56" s="189">
        <v>3662</v>
      </c>
      <c r="B56" s="190" t="s">
        <v>75</v>
      </c>
      <c r="C56" s="167" t="s">
        <v>76</v>
      </c>
      <c r="D56" s="83"/>
      <c r="E56" s="83">
        <v>5</v>
      </c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14"/>
      <c r="AF56" s="15"/>
      <c r="AG56" s="97">
        <f t="shared" si="12"/>
        <v>5</v>
      </c>
      <c r="AH56" s="102">
        <v>141.08000000000001</v>
      </c>
      <c r="AI56" s="91">
        <f t="shared" si="13"/>
        <v>146.08000000000001</v>
      </c>
      <c r="AJ56" s="28"/>
      <c r="AK56" s="28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>
        <v>5</v>
      </c>
      <c r="BF56" s="53"/>
      <c r="BG56" s="53"/>
      <c r="BH56" s="53"/>
      <c r="BI56" s="53"/>
      <c r="BJ56" s="53"/>
      <c r="BK56" s="53"/>
      <c r="BL56" s="53"/>
      <c r="BM56" s="97">
        <f t="shared" si="14"/>
        <v>5</v>
      </c>
      <c r="BN56" s="111">
        <v>140.63999999999999</v>
      </c>
      <c r="BO56" s="91">
        <f t="shared" si="15"/>
        <v>145.63999999999999</v>
      </c>
      <c r="BP56" s="91">
        <f t="shared" si="16"/>
        <v>146.08000000000001</v>
      </c>
      <c r="BQ56" s="117">
        <f t="shared" si="17"/>
        <v>291.72000000000003</v>
      </c>
      <c r="BR56" s="149">
        <v>3</v>
      </c>
      <c r="BS56" s="70"/>
    </row>
    <row r="57" spans="1:130" ht="20" customHeight="1" x14ac:dyDescent="0.2">
      <c r="A57" s="187">
        <v>4479</v>
      </c>
      <c r="B57" s="183" t="s">
        <v>159</v>
      </c>
      <c r="C57" s="183" t="s">
        <v>28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33"/>
      <c r="AF57" s="34"/>
      <c r="AG57" s="113">
        <f t="shared" si="12"/>
        <v>0</v>
      </c>
      <c r="AH57" s="156">
        <v>144.93</v>
      </c>
      <c r="AI57" s="157">
        <f t="shared" si="13"/>
        <v>144.93</v>
      </c>
      <c r="AJ57" s="33"/>
      <c r="AK57" s="33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>
        <v>5</v>
      </c>
      <c r="BF57" s="57"/>
      <c r="BG57" s="57"/>
      <c r="BH57" s="57"/>
      <c r="BI57" s="57"/>
      <c r="BJ57" s="57"/>
      <c r="BK57" s="57"/>
      <c r="BL57" s="57"/>
      <c r="BM57" s="113">
        <f t="shared" si="14"/>
        <v>5</v>
      </c>
      <c r="BN57" s="121">
        <v>143.15</v>
      </c>
      <c r="BO57" s="157">
        <f t="shared" si="15"/>
        <v>148.15</v>
      </c>
      <c r="BP57" s="157">
        <f t="shared" si="16"/>
        <v>144.93</v>
      </c>
      <c r="BQ57" s="159">
        <f t="shared" si="17"/>
        <v>293.08000000000004</v>
      </c>
      <c r="BR57" s="149">
        <v>4</v>
      </c>
      <c r="BS57" s="70"/>
    </row>
    <row r="58" spans="1:130" ht="20" customHeight="1" x14ac:dyDescent="0.2">
      <c r="A58" s="184" t="s">
        <v>116</v>
      </c>
      <c r="B58" s="185" t="s">
        <v>88</v>
      </c>
      <c r="C58" s="185" t="s">
        <v>86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14"/>
      <c r="AF58" s="15"/>
      <c r="AG58" s="97">
        <f t="shared" si="12"/>
        <v>0</v>
      </c>
      <c r="AH58" s="102">
        <v>152.80000000000001</v>
      </c>
      <c r="AI58" s="91">
        <f t="shared" si="13"/>
        <v>152.80000000000001</v>
      </c>
      <c r="AJ58" s="28"/>
      <c r="AK58" s="28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>
        <v>5</v>
      </c>
      <c r="BF58" s="53"/>
      <c r="BG58" s="53"/>
      <c r="BH58" s="53"/>
      <c r="BI58" s="53"/>
      <c r="BJ58" s="53"/>
      <c r="BK58" s="53"/>
      <c r="BL58" s="53"/>
      <c r="BM58" s="97">
        <f t="shared" si="14"/>
        <v>5</v>
      </c>
      <c r="BN58" s="111">
        <v>145.31</v>
      </c>
      <c r="BO58" s="91">
        <f t="shared" si="15"/>
        <v>150.31</v>
      </c>
      <c r="BP58" s="91">
        <f t="shared" si="16"/>
        <v>152.80000000000001</v>
      </c>
      <c r="BQ58" s="117">
        <f t="shared" si="17"/>
        <v>303.11</v>
      </c>
      <c r="BR58" s="149">
        <v>5</v>
      </c>
      <c r="BS58" s="70"/>
    </row>
    <row r="59" spans="1:130" ht="20" customHeight="1" x14ac:dyDescent="0.2">
      <c r="A59" s="184">
        <v>3560</v>
      </c>
      <c r="B59" s="186" t="s">
        <v>26</v>
      </c>
      <c r="C59" s="185" t="s">
        <v>27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14"/>
      <c r="AF59" s="15"/>
      <c r="AG59" s="97">
        <f t="shared" si="12"/>
        <v>0</v>
      </c>
      <c r="AH59" s="102">
        <v>158.44</v>
      </c>
      <c r="AI59" s="91">
        <f t="shared" si="13"/>
        <v>158.44</v>
      </c>
      <c r="AJ59" s="28"/>
      <c r="AK59" s="28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97">
        <f t="shared" si="14"/>
        <v>0</v>
      </c>
      <c r="BN59" s="111">
        <v>145.81</v>
      </c>
      <c r="BO59" s="91">
        <f t="shared" si="15"/>
        <v>145.81</v>
      </c>
      <c r="BP59" s="91">
        <f t="shared" si="16"/>
        <v>158.44</v>
      </c>
      <c r="BQ59" s="117">
        <f t="shared" si="17"/>
        <v>304.25</v>
      </c>
      <c r="BR59" s="149">
        <v>6</v>
      </c>
    </row>
    <row r="60" spans="1:130" ht="20" customHeight="1" x14ac:dyDescent="0.2">
      <c r="A60" s="184">
        <v>1919</v>
      </c>
      <c r="B60" s="186" t="s">
        <v>21</v>
      </c>
      <c r="C60" s="185" t="s">
        <v>33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>
        <v>5</v>
      </c>
      <c r="Y60" s="83"/>
      <c r="Z60" s="83"/>
      <c r="AA60" s="83"/>
      <c r="AB60" s="83"/>
      <c r="AC60" s="83"/>
      <c r="AD60" s="83"/>
      <c r="AE60" s="14"/>
      <c r="AF60" s="15"/>
      <c r="AG60" s="97">
        <f t="shared" si="12"/>
        <v>5</v>
      </c>
      <c r="AH60" s="102">
        <v>156.16999999999999</v>
      </c>
      <c r="AI60" s="91">
        <f t="shared" si="13"/>
        <v>161.16999999999999</v>
      </c>
      <c r="AJ60" s="28"/>
      <c r="AK60" s="28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97">
        <f t="shared" si="14"/>
        <v>0</v>
      </c>
      <c r="BN60" s="111">
        <v>149.43</v>
      </c>
      <c r="BO60" s="91">
        <f t="shared" si="15"/>
        <v>149.43</v>
      </c>
      <c r="BP60" s="91">
        <f t="shared" si="16"/>
        <v>161.16999999999999</v>
      </c>
      <c r="BQ60" s="117">
        <f t="shared" si="17"/>
        <v>310.60000000000002</v>
      </c>
      <c r="BR60" s="146">
        <v>7</v>
      </c>
    </row>
    <row r="61" spans="1:130" ht="20" customHeight="1" x14ac:dyDescent="0.2">
      <c r="A61" s="184">
        <v>1232</v>
      </c>
      <c r="B61" s="186" t="s">
        <v>90</v>
      </c>
      <c r="C61" s="185" t="s">
        <v>91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28"/>
      <c r="AF61" s="29"/>
      <c r="AG61" s="97">
        <f t="shared" si="12"/>
        <v>0</v>
      </c>
      <c r="AH61" s="102">
        <v>157.13</v>
      </c>
      <c r="AI61" s="91">
        <f t="shared" si="13"/>
        <v>157.13</v>
      </c>
      <c r="AJ61" s="28"/>
      <c r="AK61" s="28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97">
        <f t="shared" si="14"/>
        <v>0</v>
      </c>
      <c r="BN61" s="111">
        <v>153.77000000000001</v>
      </c>
      <c r="BO61" s="91">
        <f t="shared" si="15"/>
        <v>153.77000000000001</v>
      </c>
      <c r="BP61" s="91">
        <f t="shared" si="16"/>
        <v>157.13</v>
      </c>
      <c r="BQ61" s="117">
        <f t="shared" si="17"/>
        <v>310.89999999999998</v>
      </c>
      <c r="BR61" s="146">
        <v>8</v>
      </c>
    </row>
    <row r="62" spans="1:130" ht="20" customHeight="1" x14ac:dyDescent="0.2">
      <c r="A62" s="181">
        <v>1919</v>
      </c>
      <c r="B62" s="182" t="s">
        <v>21</v>
      </c>
      <c r="C62" s="183" t="s">
        <v>33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>
        <v>5</v>
      </c>
      <c r="X62" s="83"/>
      <c r="Y62" s="83"/>
      <c r="Z62" s="83"/>
      <c r="AA62" s="83"/>
      <c r="AB62" s="83"/>
      <c r="AC62" s="83"/>
      <c r="AD62" s="83">
        <v>15</v>
      </c>
      <c r="AE62" s="14"/>
      <c r="AF62" s="15"/>
      <c r="AG62" s="97">
        <f t="shared" si="12"/>
        <v>20</v>
      </c>
      <c r="AH62" s="102">
        <v>143.61000000000001</v>
      </c>
      <c r="AI62" s="91">
        <f t="shared" si="13"/>
        <v>163.61000000000001</v>
      </c>
      <c r="AJ62" s="28"/>
      <c r="AK62" s="28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>
        <v>5</v>
      </c>
      <c r="BC62" s="53"/>
      <c r="BD62" s="53">
        <v>5</v>
      </c>
      <c r="BE62" s="53"/>
      <c r="BF62" s="53"/>
      <c r="BG62" s="53"/>
      <c r="BH62" s="53"/>
      <c r="BI62" s="53"/>
      <c r="BJ62" s="53"/>
      <c r="BK62" s="53"/>
      <c r="BL62" s="53"/>
      <c r="BM62" s="97">
        <f t="shared" si="14"/>
        <v>10</v>
      </c>
      <c r="BN62" s="111">
        <v>141.5</v>
      </c>
      <c r="BO62" s="91">
        <f t="shared" si="15"/>
        <v>151.5</v>
      </c>
      <c r="BP62" s="91">
        <f t="shared" si="16"/>
        <v>163.61000000000001</v>
      </c>
      <c r="BQ62" s="117">
        <f t="shared" si="17"/>
        <v>315.11</v>
      </c>
      <c r="BR62" s="146">
        <v>9</v>
      </c>
    </row>
    <row r="63" spans="1:130" ht="20" customHeight="1" x14ac:dyDescent="0.15">
      <c r="A63" s="172">
        <v>444</v>
      </c>
      <c r="B63" s="175" t="s">
        <v>175</v>
      </c>
      <c r="C63" s="209" t="s">
        <v>81</v>
      </c>
      <c r="D63" s="83"/>
      <c r="E63" s="83"/>
      <c r="F63" s="83"/>
      <c r="G63" s="83"/>
      <c r="H63" s="83"/>
      <c r="I63" s="83"/>
      <c r="J63" s="83"/>
      <c r="K63" s="83"/>
      <c r="L63" s="83">
        <v>5</v>
      </c>
      <c r="M63" s="83">
        <v>5</v>
      </c>
      <c r="N63" s="83"/>
      <c r="O63" s="83"/>
      <c r="P63" s="83"/>
      <c r="Q63" s="83"/>
      <c r="R63" s="83"/>
      <c r="S63" s="83"/>
      <c r="T63" s="83"/>
      <c r="U63" s="83"/>
      <c r="V63" s="83"/>
      <c r="W63" s="83">
        <v>5</v>
      </c>
      <c r="X63" s="83"/>
      <c r="Y63" s="83"/>
      <c r="Z63" s="83"/>
      <c r="AA63" s="83"/>
      <c r="AB63" s="83"/>
      <c r="AC63" s="83"/>
      <c r="AD63" s="83"/>
      <c r="AE63" s="14"/>
      <c r="AF63" s="15"/>
      <c r="AG63" s="97">
        <f t="shared" si="12"/>
        <v>15</v>
      </c>
      <c r="AH63" s="102">
        <v>151.09</v>
      </c>
      <c r="AI63" s="91">
        <f t="shared" si="13"/>
        <v>166.09</v>
      </c>
      <c r="AJ63" s="28"/>
      <c r="AK63" s="28"/>
      <c r="AL63" s="53"/>
      <c r="AM63" s="53"/>
      <c r="AN63" s="53"/>
      <c r="AO63" s="53"/>
      <c r="AP63" s="53"/>
      <c r="AQ63" s="53"/>
      <c r="AR63" s="53"/>
      <c r="AS63" s="53"/>
      <c r="AT63" s="53">
        <v>5</v>
      </c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97">
        <f t="shared" si="14"/>
        <v>5</v>
      </c>
      <c r="BN63" s="111">
        <v>144.82</v>
      </c>
      <c r="BO63" s="91">
        <f t="shared" si="15"/>
        <v>149.82</v>
      </c>
      <c r="BP63" s="91">
        <f t="shared" si="16"/>
        <v>166.09</v>
      </c>
      <c r="BQ63" s="117">
        <f t="shared" si="17"/>
        <v>315.90999999999997</v>
      </c>
      <c r="BR63" s="146">
        <v>10</v>
      </c>
    </row>
    <row r="64" spans="1:130" ht="20" customHeight="1" x14ac:dyDescent="0.2">
      <c r="A64" s="184" t="s">
        <v>47</v>
      </c>
      <c r="B64" s="190" t="s">
        <v>42</v>
      </c>
      <c r="C64" s="167" t="s">
        <v>44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>
        <v>5</v>
      </c>
      <c r="V64" s="53"/>
      <c r="W64" s="53"/>
      <c r="X64" s="53"/>
      <c r="Y64" s="53"/>
      <c r="Z64" s="53"/>
      <c r="AA64" s="53"/>
      <c r="AB64" s="53"/>
      <c r="AC64" s="53"/>
      <c r="AD64" s="53"/>
      <c r="AE64" s="28"/>
      <c r="AF64" s="29"/>
      <c r="AG64" s="97">
        <f t="shared" si="12"/>
        <v>5</v>
      </c>
      <c r="AH64" s="102">
        <v>158.84</v>
      </c>
      <c r="AI64" s="91">
        <f t="shared" si="13"/>
        <v>163.84</v>
      </c>
      <c r="AJ64" s="28"/>
      <c r="AK64" s="28"/>
      <c r="AL64" s="53"/>
      <c r="AM64" s="53"/>
      <c r="AN64" s="53"/>
      <c r="AO64" s="53"/>
      <c r="AP64" s="53"/>
      <c r="AQ64" s="53"/>
      <c r="AR64" s="53"/>
      <c r="AS64" s="53"/>
      <c r="AT64" s="53">
        <v>5</v>
      </c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>
        <v>5</v>
      </c>
      <c r="BF64" s="53"/>
      <c r="BG64" s="53"/>
      <c r="BH64" s="53"/>
      <c r="BI64" s="53"/>
      <c r="BJ64" s="53"/>
      <c r="BK64" s="53"/>
      <c r="BL64" s="53"/>
      <c r="BM64" s="97">
        <f t="shared" si="14"/>
        <v>10</v>
      </c>
      <c r="BN64" s="111">
        <v>157.96</v>
      </c>
      <c r="BO64" s="91">
        <f t="shared" si="15"/>
        <v>167.96</v>
      </c>
      <c r="BP64" s="91">
        <f t="shared" si="16"/>
        <v>163.84</v>
      </c>
      <c r="BQ64" s="117">
        <f t="shared" si="17"/>
        <v>331.8</v>
      </c>
      <c r="BR64" s="146">
        <v>11</v>
      </c>
    </row>
    <row r="65" spans="1:70" ht="20" customHeight="1" x14ac:dyDescent="0.2">
      <c r="A65" s="184">
        <v>2123</v>
      </c>
      <c r="B65" s="185" t="s">
        <v>88</v>
      </c>
      <c r="C65" s="185" t="s">
        <v>86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14"/>
      <c r="AF65" s="15"/>
      <c r="AG65" s="97">
        <f t="shared" si="12"/>
        <v>0</v>
      </c>
      <c r="AH65" s="102">
        <v>174.28</v>
      </c>
      <c r="AI65" s="91">
        <f t="shared" si="13"/>
        <v>174.28</v>
      </c>
      <c r="AJ65" s="28"/>
      <c r="AK65" s="28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>
        <v>5</v>
      </c>
      <c r="BF65" s="53"/>
      <c r="BG65" s="53"/>
      <c r="BH65" s="53"/>
      <c r="BI65" s="53"/>
      <c r="BJ65" s="53"/>
      <c r="BK65" s="53"/>
      <c r="BL65" s="53"/>
      <c r="BM65" s="97">
        <f t="shared" si="14"/>
        <v>5</v>
      </c>
      <c r="BN65" s="111">
        <v>164.45</v>
      </c>
      <c r="BO65" s="91">
        <f t="shared" si="15"/>
        <v>169.45</v>
      </c>
      <c r="BP65" s="91">
        <f t="shared" si="16"/>
        <v>174.28</v>
      </c>
      <c r="BQ65" s="117">
        <f t="shared" si="17"/>
        <v>343.73</v>
      </c>
      <c r="BR65" s="146">
        <v>12</v>
      </c>
    </row>
    <row r="66" spans="1:70" ht="20" customHeight="1" x14ac:dyDescent="0.2">
      <c r="A66" s="184">
        <v>4020</v>
      </c>
      <c r="B66" s="185" t="s">
        <v>172</v>
      </c>
      <c r="C66" s="185" t="s">
        <v>89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14"/>
      <c r="AF66" s="15"/>
      <c r="AG66" s="97">
        <f t="shared" si="12"/>
        <v>0</v>
      </c>
      <c r="AH66" s="102">
        <v>179.56</v>
      </c>
      <c r="AI66" s="91">
        <f t="shared" si="13"/>
        <v>179.56</v>
      </c>
      <c r="AJ66" s="28"/>
      <c r="AK66" s="28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97">
        <f t="shared" si="14"/>
        <v>0</v>
      </c>
      <c r="BN66" s="111">
        <v>164.64</v>
      </c>
      <c r="BO66" s="91">
        <f t="shared" si="15"/>
        <v>164.64</v>
      </c>
      <c r="BP66" s="91">
        <f t="shared" si="16"/>
        <v>179.56</v>
      </c>
      <c r="BQ66" s="117">
        <f t="shared" si="17"/>
        <v>344.2</v>
      </c>
      <c r="BR66" s="146">
        <v>13</v>
      </c>
    </row>
    <row r="67" spans="1:70" ht="20" customHeight="1" x14ac:dyDescent="0.2">
      <c r="A67" s="181">
        <v>1811</v>
      </c>
      <c r="B67" s="183" t="s">
        <v>31</v>
      </c>
      <c r="C67" s="183" t="s">
        <v>22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>
        <v>5</v>
      </c>
      <c r="Q67" s="83"/>
      <c r="R67" s="83"/>
      <c r="S67" s="83">
        <v>5</v>
      </c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14"/>
      <c r="AF67" s="15"/>
      <c r="AG67" s="97">
        <f t="shared" si="12"/>
        <v>10</v>
      </c>
      <c r="AH67" s="102">
        <v>163.59</v>
      </c>
      <c r="AI67" s="91">
        <f t="shared" si="13"/>
        <v>173.59</v>
      </c>
      <c r="AJ67" s="28"/>
      <c r="AK67" s="28"/>
      <c r="AL67" s="53"/>
      <c r="AM67" s="53"/>
      <c r="AN67" s="53">
        <v>5</v>
      </c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>
        <v>5</v>
      </c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>
        <v>5</v>
      </c>
      <c r="BM67" s="97">
        <f t="shared" si="14"/>
        <v>15</v>
      </c>
      <c r="BN67" s="111">
        <v>157.12</v>
      </c>
      <c r="BO67" s="91">
        <f t="shared" si="15"/>
        <v>172.12</v>
      </c>
      <c r="BP67" s="91">
        <f t="shared" si="16"/>
        <v>173.59</v>
      </c>
      <c r="BQ67" s="117">
        <f t="shared" si="17"/>
        <v>345.71000000000004</v>
      </c>
      <c r="BR67" s="146">
        <v>14</v>
      </c>
    </row>
    <row r="68" spans="1:70" ht="20" customHeight="1" x14ac:dyDescent="0.2">
      <c r="A68" s="181" t="s">
        <v>49</v>
      </c>
      <c r="B68" s="188" t="s">
        <v>32</v>
      </c>
      <c r="C68" s="188" t="s">
        <v>28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14"/>
      <c r="AF68" s="15"/>
      <c r="AG68" s="97">
        <f t="shared" si="12"/>
        <v>0</v>
      </c>
      <c r="AH68" s="102">
        <v>176.85</v>
      </c>
      <c r="AI68" s="91">
        <f t="shared" si="13"/>
        <v>176.85</v>
      </c>
      <c r="AJ68" s="28"/>
      <c r="AK68" s="28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97">
        <f t="shared" si="14"/>
        <v>0</v>
      </c>
      <c r="BN68" s="111">
        <v>174.74</v>
      </c>
      <c r="BO68" s="91">
        <f t="shared" si="15"/>
        <v>174.74</v>
      </c>
      <c r="BP68" s="91">
        <f t="shared" si="16"/>
        <v>176.85</v>
      </c>
      <c r="BQ68" s="117">
        <f t="shared" si="17"/>
        <v>351.59000000000003</v>
      </c>
      <c r="BR68" s="146">
        <v>15</v>
      </c>
    </row>
    <row r="69" spans="1:70" ht="20" customHeight="1" x14ac:dyDescent="0.2">
      <c r="A69" s="184" t="s">
        <v>117</v>
      </c>
      <c r="B69" s="186" t="s">
        <v>73</v>
      </c>
      <c r="C69" s="185" t="s">
        <v>77</v>
      </c>
      <c r="D69" s="53"/>
      <c r="E69" s="53"/>
      <c r="F69" s="53">
        <v>5</v>
      </c>
      <c r="G69" s="53"/>
      <c r="H69" s="53"/>
      <c r="I69" s="53"/>
      <c r="J69" s="53"/>
      <c r="K69" s="53"/>
      <c r="L69" s="53"/>
      <c r="M69" s="53"/>
      <c r="N69" s="53">
        <v>5</v>
      </c>
      <c r="O69" s="53">
        <v>5</v>
      </c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28"/>
      <c r="AF69" s="29"/>
      <c r="AG69" s="97">
        <f t="shared" si="12"/>
        <v>15</v>
      </c>
      <c r="AH69" s="102">
        <v>168.85</v>
      </c>
      <c r="AI69" s="91">
        <f t="shared" si="13"/>
        <v>183.85</v>
      </c>
      <c r="AJ69" s="28"/>
      <c r="AK69" s="28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97">
        <f t="shared" si="14"/>
        <v>0</v>
      </c>
      <c r="BN69" s="111">
        <v>171.32</v>
      </c>
      <c r="BO69" s="91">
        <f t="shared" si="15"/>
        <v>171.32</v>
      </c>
      <c r="BP69" s="91">
        <f t="shared" si="16"/>
        <v>183.85</v>
      </c>
      <c r="BQ69" s="117">
        <f t="shared" si="17"/>
        <v>355.16999999999996</v>
      </c>
      <c r="BR69" s="146">
        <v>16</v>
      </c>
    </row>
    <row r="70" spans="1:70" ht="20" customHeight="1" x14ac:dyDescent="0.2">
      <c r="A70" s="184">
        <v>4777</v>
      </c>
      <c r="B70" s="167" t="s">
        <v>87</v>
      </c>
      <c r="C70" s="167" t="s">
        <v>81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28"/>
      <c r="AF70" s="29"/>
      <c r="AG70" s="97">
        <f t="shared" si="12"/>
        <v>0</v>
      </c>
      <c r="AH70" s="102">
        <v>178.95</v>
      </c>
      <c r="AI70" s="91">
        <f t="shared" si="13"/>
        <v>178.95</v>
      </c>
      <c r="AJ70" s="28"/>
      <c r="AK70" s="28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>
        <v>5</v>
      </c>
      <c r="BD70" s="53"/>
      <c r="BE70" s="53"/>
      <c r="BF70" s="53"/>
      <c r="BG70" s="53"/>
      <c r="BH70" s="53"/>
      <c r="BI70" s="53"/>
      <c r="BJ70" s="53"/>
      <c r="BK70" s="53"/>
      <c r="BL70" s="53">
        <v>5</v>
      </c>
      <c r="BM70" s="97">
        <f t="shared" si="14"/>
        <v>10</v>
      </c>
      <c r="BN70" s="111">
        <v>167.42</v>
      </c>
      <c r="BO70" s="91">
        <f t="shared" si="15"/>
        <v>177.42</v>
      </c>
      <c r="BP70" s="91">
        <f t="shared" si="16"/>
        <v>178.95</v>
      </c>
      <c r="BQ70" s="117">
        <f t="shared" si="17"/>
        <v>356.37</v>
      </c>
      <c r="BR70" s="146">
        <v>17</v>
      </c>
    </row>
    <row r="71" spans="1:70" ht="20" customHeight="1" x14ac:dyDescent="0.2">
      <c r="A71" s="181">
        <v>310</v>
      </c>
      <c r="B71" s="182" t="s">
        <v>43</v>
      </c>
      <c r="C71" s="183" t="s">
        <v>46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>
        <v>5</v>
      </c>
      <c r="AE71" s="14"/>
      <c r="AF71" s="15"/>
      <c r="AG71" s="97">
        <f t="shared" si="12"/>
        <v>5</v>
      </c>
      <c r="AH71" s="102">
        <v>176.84</v>
      </c>
      <c r="AI71" s="91">
        <f t="shared" si="13"/>
        <v>181.84</v>
      </c>
      <c r="AJ71" s="28"/>
      <c r="AK71" s="28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>
        <v>5</v>
      </c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97">
        <f t="shared" si="14"/>
        <v>5</v>
      </c>
      <c r="BN71" s="111">
        <v>173.51</v>
      </c>
      <c r="BO71" s="91">
        <f t="shared" si="15"/>
        <v>178.51</v>
      </c>
      <c r="BP71" s="91">
        <f t="shared" si="16"/>
        <v>181.84</v>
      </c>
      <c r="BQ71" s="117">
        <f t="shared" si="17"/>
        <v>360.35</v>
      </c>
      <c r="BR71" s="146">
        <v>18</v>
      </c>
    </row>
    <row r="72" spans="1:70" ht="20" customHeight="1" x14ac:dyDescent="0.2">
      <c r="A72" s="187">
        <v>1688</v>
      </c>
      <c r="B72" s="188" t="s">
        <v>152</v>
      </c>
      <c r="C72" s="188" t="s">
        <v>153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14"/>
      <c r="AF72" s="15"/>
      <c r="AG72" s="97">
        <f t="shared" si="12"/>
        <v>0</v>
      </c>
      <c r="AH72" s="102">
        <v>201.91</v>
      </c>
      <c r="AI72" s="91">
        <f t="shared" si="13"/>
        <v>201.91</v>
      </c>
      <c r="AJ72" s="28"/>
      <c r="AK72" s="28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97">
        <f t="shared" si="14"/>
        <v>0</v>
      </c>
      <c r="BN72" s="111">
        <v>168.39</v>
      </c>
      <c r="BO72" s="91">
        <f t="shared" si="15"/>
        <v>168.39</v>
      </c>
      <c r="BP72" s="91">
        <f t="shared" si="16"/>
        <v>201.91</v>
      </c>
      <c r="BQ72" s="117">
        <f t="shared" si="17"/>
        <v>370.29999999999995</v>
      </c>
      <c r="BR72" s="146">
        <v>19</v>
      </c>
    </row>
    <row r="73" spans="1:70" ht="20" customHeight="1" x14ac:dyDescent="0.2">
      <c r="A73" s="187">
        <v>3447</v>
      </c>
      <c r="B73" s="188" t="s">
        <v>127</v>
      </c>
      <c r="C73" s="188" t="s">
        <v>126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>
        <v>5</v>
      </c>
      <c r="X73" s="83"/>
      <c r="Y73" s="83"/>
      <c r="Z73" s="83"/>
      <c r="AA73" s="83"/>
      <c r="AB73" s="83"/>
      <c r="AC73" s="83"/>
      <c r="AD73" s="83"/>
      <c r="AE73" s="14"/>
      <c r="AF73" s="15"/>
      <c r="AG73" s="97">
        <f t="shared" si="12"/>
        <v>5</v>
      </c>
      <c r="AH73" s="102">
        <v>174.23</v>
      </c>
      <c r="AI73" s="91">
        <f t="shared" si="13"/>
        <v>179.23</v>
      </c>
      <c r="AJ73" s="28"/>
      <c r="AK73" s="28"/>
      <c r="AL73" s="53"/>
      <c r="AM73" s="53"/>
      <c r="AN73" s="53"/>
      <c r="AO73" s="53"/>
      <c r="AP73" s="53"/>
      <c r="AQ73" s="53"/>
      <c r="AR73" s="53"/>
      <c r="AS73" s="53">
        <v>5</v>
      </c>
      <c r="AT73" s="53"/>
      <c r="AU73" s="53"/>
      <c r="AV73" s="53"/>
      <c r="AW73" s="53"/>
      <c r="AX73" s="53"/>
      <c r="AY73" s="53">
        <v>5</v>
      </c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97">
        <f t="shared" si="14"/>
        <v>10</v>
      </c>
      <c r="BN73" s="111">
        <v>185.19</v>
      </c>
      <c r="BO73" s="91">
        <f t="shared" si="15"/>
        <v>195.19</v>
      </c>
      <c r="BP73" s="91">
        <f t="shared" si="16"/>
        <v>179.23</v>
      </c>
      <c r="BQ73" s="117">
        <f t="shared" si="17"/>
        <v>374.41999999999996</v>
      </c>
      <c r="BR73" s="146">
        <v>20</v>
      </c>
    </row>
    <row r="74" spans="1:70" ht="20" customHeight="1" x14ac:dyDescent="0.2">
      <c r="A74" s="181">
        <v>4791</v>
      </c>
      <c r="B74" s="188" t="s">
        <v>48</v>
      </c>
      <c r="C74" s="188" t="s">
        <v>158</v>
      </c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>
        <v>20</v>
      </c>
      <c r="U74" s="64"/>
      <c r="V74" s="64"/>
      <c r="W74" s="64">
        <v>5</v>
      </c>
      <c r="X74" s="64"/>
      <c r="Y74" s="64"/>
      <c r="Z74" s="64"/>
      <c r="AA74" s="64"/>
      <c r="AB74" s="64"/>
      <c r="AC74" s="64"/>
      <c r="AD74" s="64"/>
      <c r="AE74" s="62"/>
      <c r="AF74" s="63"/>
      <c r="AG74" s="97">
        <f t="shared" si="12"/>
        <v>25</v>
      </c>
      <c r="AH74" s="102">
        <v>178.79</v>
      </c>
      <c r="AI74" s="91">
        <f t="shared" si="13"/>
        <v>203.79</v>
      </c>
      <c r="AJ74" s="62"/>
      <c r="AK74" s="62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97">
        <f t="shared" si="14"/>
        <v>0</v>
      </c>
      <c r="BN74" s="111">
        <v>176.01</v>
      </c>
      <c r="BO74" s="91">
        <f t="shared" si="15"/>
        <v>176.01</v>
      </c>
      <c r="BP74" s="91">
        <f t="shared" si="16"/>
        <v>203.79</v>
      </c>
      <c r="BQ74" s="117">
        <f t="shared" si="17"/>
        <v>379.79999999999995</v>
      </c>
      <c r="BR74" s="146">
        <v>21</v>
      </c>
    </row>
    <row r="75" spans="1:70" ht="20" customHeight="1" x14ac:dyDescent="0.2">
      <c r="A75" s="181">
        <v>4962</v>
      </c>
      <c r="B75" s="182" t="s">
        <v>73</v>
      </c>
      <c r="C75" s="183" t="s">
        <v>74</v>
      </c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>
        <v>5</v>
      </c>
      <c r="X75" s="123"/>
      <c r="Y75" s="123"/>
      <c r="Z75" s="123"/>
      <c r="AA75" s="123"/>
      <c r="AB75" s="123"/>
      <c r="AC75" s="123"/>
      <c r="AD75" s="123"/>
      <c r="AE75" s="65"/>
      <c r="AF75" s="66"/>
      <c r="AG75" s="97">
        <f t="shared" si="12"/>
        <v>5</v>
      </c>
      <c r="AH75" s="102">
        <v>189.63</v>
      </c>
      <c r="AI75" s="91">
        <f t="shared" si="13"/>
        <v>194.63</v>
      </c>
      <c r="AJ75" s="62"/>
      <c r="AK75" s="62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97">
        <f t="shared" si="14"/>
        <v>0</v>
      </c>
      <c r="BN75" s="111">
        <v>194.53</v>
      </c>
      <c r="BO75" s="91">
        <f t="shared" si="15"/>
        <v>194.53</v>
      </c>
      <c r="BP75" s="91">
        <f t="shared" si="16"/>
        <v>194.63</v>
      </c>
      <c r="BQ75" s="117">
        <f t="shared" si="17"/>
        <v>389.15999999999997</v>
      </c>
      <c r="BR75" s="146">
        <v>22</v>
      </c>
    </row>
    <row r="76" spans="1:70" ht="20" customHeight="1" x14ac:dyDescent="0.2">
      <c r="A76" s="184">
        <v>3869</v>
      </c>
      <c r="B76" s="186" t="s">
        <v>79</v>
      </c>
      <c r="C76" s="185" t="s">
        <v>80</v>
      </c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2"/>
      <c r="AF76" s="63"/>
      <c r="AG76" s="97">
        <f t="shared" si="12"/>
        <v>0</v>
      </c>
      <c r="AH76" s="102">
        <v>198.13</v>
      </c>
      <c r="AI76" s="91">
        <f t="shared" si="13"/>
        <v>198.13</v>
      </c>
      <c r="AJ76" s="62"/>
      <c r="AK76" s="62"/>
      <c r="AL76" s="64"/>
      <c r="AM76" s="64"/>
      <c r="AN76" s="64"/>
      <c r="AO76" s="64"/>
      <c r="AP76" s="64"/>
      <c r="AQ76" s="64"/>
      <c r="AR76" s="64"/>
      <c r="AS76" s="64"/>
      <c r="AT76" s="64">
        <v>5</v>
      </c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97">
        <f t="shared" si="14"/>
        <v>5</v>
      </c>
      <c r="BN76" s="111">
        <v>186.29</v>
      </c>
      <c r="BO76" s="91">
        <f t="shared" si="15"/>
        <v>191.29</v>
      </c>
      <c r="BP76" s="91">
        <f t="shared" si="16"/>
        <v>198.13</v>
      </c>
      <c r="BQ76" s="117">
        <f t="shared" si="17"/>
        <v>389.41999999999996</v>
      </c>
      <c r="BR76" s="146">
        <v>23</v>
      </c>
    </row>
    <row r="77" spans="1:70" ht="20" customHeight="1" x14ac:dyDescent="0.2">
      <c r="A77" s="184" t="s">
        <v>118</v>
      </c>
      <c r="B77" s="167" t="s">
        <v>119</v>
      </c>
      <c r="C77" s="167" t="s">
        <v>123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2"/>
      <c r="AF77" s="63"/>
      <c r="AG77" s="97">
        <f t="shared" si="12"/>
        <v>0</v>
      </c>
      <c r="AH77" s="102">
        <v>199.69</v>
      </c>
      <c r="AI77" s="91">
        <f t="shared" si="13"/>
        <v>199.69</v>
      </c>
      <c r="AJ77" s="62"/>
      <c r="AK77" s="62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97">
        <f t="shared" si="14"/>
        <v>0</v>
      </c>
      <c r="BN77" s="111">
        <v>191.05</v>
      </c>
      <c r="BO77" s="91">
        <f t="shared" si="15"/>
        <v>191.05</v>
      </c>
      <c r="BP77" s="91">
        <f t="shared" si="16"/>
        <v>199.69</v>
      </c>
      <c r="BQ77" s="117">
        <f t="shared" si="17"/>
        <v>390.74</v>
      </c>
      <c r="BR77" s="146">
        <v>24</v>
      </c>
    </row>
    <row r="78" spans="1:70" ht="20" customHeight="1" x14ac:dyDescent="0.2">
      <c r="A78" s="198">
        <v>1138</v>
      </c>
      <c r="B78" s="200" t="s">
        <v>156</v>
      </c>
      <c r="C78" s="200" t="s">
        <v>157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2"/>
      <c r="AF78" s="63"/>
      <c r="AG78" s="97">
        <f t="shared" si="12"/>
        <v>0</v>
      </c>
      <c r="AH78" s="102">
        <v>208.92</v>
      </c>
      <c r="AI78" s="91">
        <f t="shared" si="13"/>
        <v>208.92</v>
      </c>
      <c r="AJ78" s="62"/>
      <c r="AK78" s="62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97">
        <f t="shared" si="14"/>
        <v>0</v>
      </c>
      <c r="BN78" s="111">
        <v>193.84</v>
      </c>
      <c r="BO78" s="91">
        <f t="shared" si="15"/>
        <v>193.84</v>
      </c>
      <c r="BP78" s="91">
        <f t="shared" si="16"/>
        <v>208.92</v>
      </c>
      <c r="BQ78" s="117">
        <f t="shared" si="17"/>
        <v>402.76</v>
      </c>
      <c r="BR78" s="146">
        <v>25</v>
      </c>
    </row>
    <row r="79" spans="1:70" ht="20" customHeight="1" x14ac:dyDescent="0.2">
      <c r="A79" s="184" t="s">
        <v>154</v>
      </c>
      <c r="B79" s="186" t="s">
        <v>155</v>
      </c>
      <c r="C79" s="185" t="s">
        <v>85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>
        <v>5</v>
      </c>
      <c r="V79" s="123"/>
      <c r="W79" s="123"/>
      <c r="X79" s="123"/>
      <c r="Y79" s="123"/>
      <c r="Z79" s="123"/>
      <c r="AA79" s="123"/>
      <c r="AB79" s="123"/>
      <c r="AC79" s="123"/>
      <c r="AD79" s="123">
        <v>5</v>
      </c>
      <c r="AE79" s="65"/>
      <c r="AF79" s="66"/>
      <c r="AG79" s="97">
        <f t="shared" si="12"/>
        <v>10</v>
      </c>
      <c r="AH79" s="102">
        <v>216.79</v>
      </c>
      <c r="AI79" s="91">
        <f t="shared" si="13"/>
        <v>226.79</v>
      </c>
      <c r="AJ79" s="62"/>
      <c r="AK79" s="62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97">
        <f t="shared" si="14"/>
        <v>0</v>
      </c>
      <c r="BN79" s="111">
        <v>193.26</v>
      </c>
      <c r="BO79" s="91">
        <f t="shared" si="15"/>
        <v>193.26</v>
      </c>
      <c r="BP79" s="91">
        <f t="shared" si="16"/>
        <v>226.79</v>
      </c>
      <c r="BQ79" s="117">
        <f t="shared" si="17"/>
        <v>420.04999999999995</v>
      </c>
      <c r="BR79" s="146">
        <v>26</v>
      </c>
    </row>
    <row r="80" spans="1:70" ht="20" customHeight="1" thickBot="1" x14ac:dyDescent="0.2">
      <c r="A80" s="126"/>
      <c r="B80" s="127"/>
      <c r="C80" s="128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46"/>
      <c r="AF80" s="47"/>
      <c r="AG80" s="98"/>
      <c r="AH80" s="103"/>
      <c r="AI80" s="104"/>
      <c r="AJ80" s="43"/>
      <c r="AK80" s="43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98"/>
      <c r="BN80" s="120"/>
      <c r="BO80" s="104"/>
      <c r="BP80" s="104"/>
      <c r="BQ80" s="137"/>
      <c r="BR80" s="150"/>
    </row>
    <row r="81" spans="1:71" ht="33" customHeight="1" thickTop="1" thickBot="1" x14ac:dyDescent="0.25">
      <c r="A81" s="4"/>
      <c r="B81" s="4"/>
      <c r="C81" s="32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G81" s="112"/>
      <c r="AH81" s="112"/>
      <c r="AI81" s="105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112"/>
      <c r="BN81" s="112"/>
      <c r="BO81" s="105"/>
      <c r="BP81" s="105"/>
      <c r="BQ81" s="138"/>
    </row>
    <row r="82" spans="1:71" s="75" customFormat="1" ht="22.5" customHeight="1" thickBot="1" x14ac:dyDescent="0.3">
      <c r="A82" s="77"/>
      <c r="B82" s="72" t="s">
        <v>15</v>
      </c>
      <c r="C82" s="78"/>
      <c r="D82" s="72" t="s">
        <v>7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3"/>
      <c r="AF82" s="73"/>
      <c r="AG82" s="94"/>
      <c r="AH82" s="94"/>
      <c r="AI82" s="87"/>
      <c r="AJ82" s="72"/>
      <c r="AK82" s="72"/>
      <c r="AL82" s="72" t="s">
        <v>8</v>
      </c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94"/>
      <c r="BN82" s="94"/>
      <c r="BO82" s="87"/>
      <c r="BP82" s="87"/>
      <c r="BQ82" s="115"/>
      <c r="BR82" s="144"/>
    </row>
    <row r="83" spans="1:71" ht="93" customHeight="1" thickBot="1" x14ac:dyDescent="0.25">
      <c r="A83" s="23"/>
      <c r="B83" s="76" t="s">
        <v>16</v>
      </c>
      <c r="C83" s="24"/>
      <c r="D83" s="18"/>
      <c r="E83" s="18">
        <v>1</v>
      </c>
      <c r="F83" s="18">
        <v>2</v>
      </c>
      <c r="G83" s="18" t="s">
        <v>59</v>
      </c>
      <c r="H83" s="18" t="s">
        <v>58</v>
      </c>
      <c r="I83" s="18" t="s">
        <v>60</v>
      </c>
      <c r="J83" s="18" t="s">
        <v>61</v>
      </c>
      <c r="K83" s="18" t="s">
        <v>62</v>
      </c>
      <c r="L83" s="18">
        <v>4</v>
      </c>
      <c r="M83" s="18">
        <v>5</v>
      </c>
      <c r="N83" s="18">
        <v>6</v>
      </c>
      <c r="O83" s="18">
        <v>7</v>
      </c>
      <c r="P83" s="18" t="s">
        <v>63</v>
      </c>
      <c r="Q83" s="18" t="s">
        <v>64</v>
      </c>
      <c r="R83" s="18" t="s">
        <v>65</v>
      </c>
      <c r="S83" s="18" t="s">
        <v>70</v>
      </c>
      <c r="T83" s="18" t="s">
        <v>66</v>
      </c>
      <c r="U83" s="18">
        <v>9</v>
      </c>
      <c r="V83" s="18">
        <v>10</v>
      </c>
      <c r="W83" s="18">
        <v>11</v>
      </c>
      <c r="X83" s="18" t="s">
        <v>71</v>
      </c>
      <c r="Y83" s="18" t="s">
        <v>72</v>
      </c>
      <c r="Z83" s="18" t="s">
        <v>67</v>
      </c>
      <c r="AA83" s="18" t="s">
        <v>68</v>
      </c>
      <c r="AB83" s="18" t="s">
        <v>69</v>
      </c>
      <c r="AC83" s="18">
        <v>13</v>
      </c>
      <c r="AD83" s="18">
        <v>14</v>
      </c>
      <c r="AE83" s="21" t="s">
        <v>5</v>
      </c>
      <c r="AF83" s="21" t="s">
        <v>6</v>
      </c>
      <c r="AG83" s="95" t="s">
        <v>0</v>
      </c>
      <c r="AH83" s="99" t="s">
        <v>1</v>
      </c>
      <c r="AI83" s="89" t="s">
        <v>4</v>
      </c>
      <c r="AJ83" s="22"/>
      <c r="AK83" s="6"/>
      <c r="AL83" s="18"/>
      <c r="AM83" s="18">
        <v>1</v>
      </c>
      <c r="AN83" s="18">
        <v>2</v>
      </c>
      <c r="AO83" s="18" t="s">
        <v>59</v>
      </c>
      <c r="AP83" s="18" t="s">
        <v>58</v>
      </c>
      <c r="AQ83" s="18" t="s">
        <v>60</v>
      </c>
      <c r="AR83" s="18" t="s">
        <v>61</v>
      </c>
      <c r="AS83" s="18" t="s">
        <v>62</v>
      </c>
      <c r="AT83" s="18">
        <v>4</v>
      </c>
      <c r="AU83" s="18">
        <v>5</v>
      </c>
      <c r="AV83" s="18">
        <v>6</v>
      </c>
      <c r="AW83" s="18">
        <v>7</v>
      </c>
      <c r="AX83" s="18" t="s">
        <v>63</v>
      </c>
      <c r="AY83" s="18" t="s">
        <v>64</v>
      </c>
      <c r="AZ83" s="18" t="s">
        <v>65</v>
      </c>
      <c r="BA83" s="18" t="s">
        <v>70</v>
      </c>
      <c r="BB83" s="18" t="s">
        <v>66</v>
      </c>
      <c r="BC83" s="18">
        <v>9</v>
      </c>
      <c r="BD83" s="18">
        <v>10</v>
      </c>
      <c r="BE83" s="18">
        <v>11</v>
      </c>
      <c r="BF83" s="18" t="s">
        <v>71</v>
      </c>
      <c r="BG83" s="18" t="s">
        <v>72</v>
      </c>
      <c r="BH83" s="18" t="s">
        <v>67</v>
      </c>
      <c r="BI83" s="18" t="s">
        <v>68</v>
      </c>
      <c r="BJ83" s="18" t="s">
        <v>69</v>
      </c>
      <c r="BK83" s="18">
        <v>13</v>
      </c>
      <c r="BL83" s="18">
        <v>14</v>
      </c>
      <c r="BM83" s="99" t="s">
        <v>9</v>
      </c>
      <c r="BN83" s="99" t="s">
        <v>2</v>
      </c>
      <c r="BO83" s="89" t="s">
        <v>3</v>
      </c>
      <c r="BP83" s="89" t="s">
        <v>4</v>
      </c>
      <c r="BQ83" s="116" t="s">
        <v>10</v>
      </c>
      <c r="BR83" s="145" t="s">
        <v>11</v>
      </c>
    </row>
    <row r="84" spans="1:71" s="6" customFormat="1" ht="18.75" customHeight="1" thickTop="1" x14ac:dyDescent="0.15">
      <c r="A84" s="161">
        <v>4357</v>
      </c>
      <c r="B84" s="163" t="s">
        <v>108</v>
      </c>
      <c r="C84" s="163" t="s">
        <v>109</v>
      </c>
      <c r="D84" s="56"/>
      <c r="E84" s="56"/>
      <c r="F84" s="56">
        <v>5</v>
      </c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>
        <v>5</v>
      </c>
      <c r="X84" s="56"/>
      <c r="Y84" s="56"/>
      <c r="Z84" s="56"/>
      <c r="AA84" s="56"/>
      <c r="AB84" s="56"/>
      <c r="AC84" s="56"/>
      <c r="AD84" s="56"/>
      <c r="AE84" s="40"/>
      <c r="AF84" s="41"/>
      <c r="AG84" s="96">
        <f t="shared" ref="AG84:AG94" si="18">SUM(D84:AD84)</f>
        <v>10</v>
      </c>
      <c r="AH84" s="101">
        <v>165.06</v>
      </c>
      <c r="AI84" s="90">
        <f t="shared" ref="AI84:AI94" si="19">SUM(AG84:AH84)</f>
        <v>175.06</v>
      </c>
      <c r="AJ84" s="40"/>
      <c r="AK84" s="40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>
        <v>5</v>
      </c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96">
        <f t="shared" ref="BM84:BM94" si="20">SUM(AL84:BL84)</f>
        <v>5</v>
      </c>
      <c r="BN84" s="119">
        <v>156.62</v>
      </c>
      <c r="BO84" s="90">
        <f t="shared" ref="BO84:BO94" si="21">SUM(BM84:BN84)</f>
        <v>161.62</v>
      </c>
      <c r="BP84" s="90">
        <f t="shared" ref="BP84:BP94" si="22">SUM(AI84)</f>
        <v>175.06</v>
      </c>
      <c r="BQ84" s="136">
        <f t="shared" ref="BQ84:BQ94" si="23">SUM(BO84:BP84)</f>
        <v>336.68</v>
      </c>
      <c r="BR84" s="148">
        <v>1</v>
      </c>
    </row>
    <row r="85" spans="1:71" s="6" customFormat="1" ht="18.75" customHeight="1" x14ac:dyDescent="0.2">
      <c r="A85" s="172">
        <v>534</v>
      </c>
      <c r="B85" s="173" t="s">
        <v>165</v>
      </c>
      <c r="C85" s="173" t="s">
        <v>36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33"/>
      <c r="AF85" s="34"/>
      <c r="AG85" s="97">
        <f t="shared" si="18"/>
        <v>0</v>
      </c>
      <c r="AH85" s="102">
        <v>171.69</v>
      </c>
      <c r="AI85" s="91">
        <f t="shared" si="19"/>
        <v>171.69</v>
      </c>
      <c r="AJ85" s="33"/>
      <c r="AK85" s="33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>
        <v>5</v>
      </c>
      <c r="AX85" s="57"/>
      <c r="AY85" s="57"/>
      <c r="AZ85" s="57"/>
      <c r="BA85" s="57"/>
      <c r="BB85" s="57"/>
      <c r="BC85" s="57"/>
      <c r="BD85" s="57"/>
      <c r="BE85" s="57">
        <v>5</v>
      </c>
      <c r="BF85" s="57"/>
      <c r="BG85" s="57"/>
      <c r="BH85" s="57"/>
      <c r="BI85" s="57"/>
      <c r="BJ85" s="57"/>
      <c r="BK85" s="57"/>
      <c r="BL85" s="57">
        <v>5</v>
      </c>
      <c r="BM85" s="97">
        <f t="shared" si="20"/>
        <v>15</v>
      </c>
      <c r="BN85" s="156">
        <v>162.74</v>
      </c>
      <c r="BO85" s="91">
        <f t="shared" si="21"/>
        <v>177.74</v>
      </c>
      <c r="BP85" s="91">
        <f t="shared" si="22"/>
        <v>171.69</v>
      </c>
      <c r="BQ85" s="117">
        <f t="shared" si="23"/>
        <v>349.43</v>
      </c>
      <c r="BR85" s="151">
        <v>2</v>
      </c>
      <c r="BS85" s="70"/>
    </row>
    <row r="86" spans="1:71" s="6" customFormat="1" ht="18.75" customHeight="1" x14ac:dyDescent="0.2">
      <c r="A86" s="169">
        <v>1014</v>
      </c>
      <c r="B86" s="170" t="s">
        <v>167</v>
      </c>
      <c r="C86" s="171" t="s">
        <v>168</v>
      </c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>
        <v>5</v>
      </c>
      <c r="V86" s="57"/>
      <c r="W86" s="57"/>
      <c r="X86" s="57">
        <v>5</v>
      </c>
      <c r="Y86" s="57"/>
      <c r="Z86" s="57"/>
      <c r="AA86" s="57"/>
      <c r="AB86" s="57"/>
      <c r="AC86" s="57"/>
      <c r="AD86" s="57"/>
      <c r="AE86" s="33"/>
      <c r="AF86" s="34"/>
      <c r="AG86" s="97">
        <f t="shared" si="18"/>
        <v>10</v>
      </c>
      <c r="AH86" s="102">
        <v>177.05</v>
      </c>
      <c r="AI86" s="91">
        <f t="shared" si="19"/>
        <v>187.05</v>
      </c>
      <c r="AJ86" s="33"/>
      <c r="AK86" s="33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>
        <v>5</v>
      </c>
      <c r="BI86" s="57"/>
      <c r="BJ86" s="57"/>
      <c r="BK86" s="57"/>
      <c r="BL86" s="57"/>
      <c r="BM86" s="97">
        <f t="shared" si="20"/>
        <v>5</v>
      </c>
      <c r="BN86" s="121">
        <v>166.78</v>
      </c>
      <c r="BO86" s="106">
        <f t="shared" si="21"/>
        <v>171.78</v>
      </c>
      <c r="BP86" s="106">
        <f t="shared" si="22"/>
        <v>187.05</v>
      </c>
      <c r="BQ86" s="139">
        <f t="shared" si="23"/>
        <v>358.83000000000004</v>
      </c>
      <c r="BR86" s="151">
        <v>3</v>
      </c>
      <c r="BS86" s="70"/>
    </row>
    <row r="87" spans="1:71" s="6" customFormat="1" ht="18.75" customHeight="1" x14ac:dyDescent="0.15">
      <c r="A87" s="169">
        <v>1890</v>
      </c>
      <c r="B87" s="170" t="s">
        <v>128</v>
      </c>
      <c r="C87" s="171" t="s">
        <v>129</v>
      </c>
      <c r="D87" s="57"/>
      <c r="E87" s="57"/>
      <c r="F87" s="57"/>
      <c r="G87" s="57"/>
      <c r="H87" s="57"/>
      <c r="I87" s="57"/>
      <c r="J87" s="57"/>
      <c r="K87" s="57"/>
      <c r="L87" s="57"/>
      <c r="M87" s="57">
        <v>5</v>
      </c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33"/>
      <c r="AF87" s="34"/>
      <c r="AG87" s="97">
        <f t="shared" si="18"/>
        <v>5</v>
      </c>
      <c r="AH87" s="102">
        <v>190.85</v>
      </c>
      <c r="AI87" s="91">
        <f t="shared" si="19"/>
        <v>195.85</v>
      </c>
      <c r="AJ87" s="33"/>
      <c r="AK87" s="33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97">
        <f t="shared" si="20"/>
        <v>0</v>
      </c>
      <c r="BN87" s="121">
        <v>163.62</v>
      </c>
      <c r="BO87" s="91">
        <f t="shared" si="21"/>
        <v>163.62</v>
      </c>
      <c r="BP87" s="91">
        <f t="shared" si="22"/>
        <v>195.85</v>
      </c>
      <c r="BQ87" s="117">
        <f t="shared" si="23"/>
        <v>359.47</v>
      </c>
      <c r="BR87" s="151">
        <v>4</v>
      </c>
    </row>
    <row r="88" spans="1:71" s="6" customFormat="1" ht="18.75" customHeight="1" x14ac:dyDescent="0.2">
      <c r="A88" s="166">
        <v>369</v>
      </c>
      <c r="B88" s="167" t="s">
        <v>160</v>
      </c>
      <c r="C88" s="167" t="s">
        <v>161</v>
      </c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>
        <v>5</v>
      </c>
      <c r="V88" s="53"/>
      <c r="W88" s="53"/>
      <c r="X88" s="53"/>
      <c r="Y88" s="53"/>
      <c r="Z88" s="53"/>
      <c r="AA88" s="53"/>
      <c r="AB88" s="53"/>
      <c r="AC88" s="53"/>
      <c r="AD88" s="53"/>
      <c r="AE88" s="28"/>
      <c r="AF88" s="29"/>
      <c r="AG88" s="97">
        <f t="shared" si="18"/>
        <v>5</v>
      </c>
      <c r="AH88" s="102">
        <v>191.06</v>
      </c>
      <c r="AI88" s="91">
        <f t="shared" si="19"/>
        <v>196.06</v>
      </c>
      <c r="AJ88" s="28"/>
      <c r="AK88" s="28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97">
        <f t="shared" si="20"/>
        <v>0</v>
      </c>
      <c r="BN88" s="111">
        <v>179.44</v>
      </c>
      <c r="BO88" s="91">
        <f t="shared" si="21"/>
        <v>179.44</v>
      </c>
      <c r="BP88" s="91">
        <f t="shared" si="22"/>
        <v>196.06</v>
      </c>
      <c r="BQ88" s="117">
        <f t="shared" si="23"/>
        <v>375.5</v>
      </c>
      <c r="BR88" s="146">
        <v>5</v>
      </c>
    </row>
    <row r="89" spans="1:71" s="6" customFormat="1" ht="18.75" customHeight="1" x14ac:dyDescent="0.15">
      <c r="A89" s="172" t="s">
        <v>40</v>
      </c>
      <c r="B89" s="173" t="s">
        <v>166</v>
      </c>
      <c r="C89" s="173" t="s">
        <v>89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>
        <v>5</v>
      </c>
      <c r="X89" s="53"/>
      <c r="Y89" s="53"/>
      <c r="Z89" s="53"/>
      <c r="AA89" s="53"/>
      <c r="AB89" s="53"/>
      <c r="AC89" s="53"/>
      <c r="AD89" s="53"/>
      <c r="AE89" s="28"/>
      <c r="AF89" s="29"/>
      <c r="AG89" s="97">
        <f t="shared" si="18"/>
        <v>5</v>
      </c>
      <c r="AH89" s="102">
        <v>177.08</v>
      </c>
      <c r="AI89" s="91">
        <f t="shared" si="19"/>
        <v>182.08</v>
      </c>
      <c r="AJ89" s="28"/>
      <c r="AK89" s="28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>
        <v>15</v>
      </c>
      <c r="BG89" s="53"/>
      <c r="BH89" s="53"/>
      <c r="BI89" s="53"/>
      <c r="BJ89" s="53"/>
      <c r="BK89" s="53"/>
      <c r="BL89" s="53"/>
      <c r="BM89" s="97">
        <f t="shared" si="20"/>
        <v>15</v>
      </c>
      <c r="BN89" s="102">
        <v>185.77</v>
      </c>
      <c r="BO89" s="91">
        <f t="shared" si="21"/>
        <v>200.77</v>
      </c>
      <c r="BP89" s="91">
        <f t="shared" si="22"/>
        <v>182.08</v>
      </c>
      <c r="BQ89" s="117">
        <f t="shared" si="23"/>
        <v>382.85</v>
      </c>
      <c r="BR89" s="146">
        <v>6</v>
      </c>
    </row>
    <row r="90" spans="1:71" s="6" customFormat="1" ht="18.75" customHeight="1" x14ac:dyDescent="0.15">
      <c r="A90" s="164">
        <v>2045</v>
      </c>
      <c r="B90" s="165" t="s">
        <v>120</v>
      </c>
      <c r="C90" s="165" t="s">
        <v>36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>
        <v>5</v>
      </c>
      <c r="V90" s="53"/>
      <c r="W90" s="53">
        <v>5</v>
      </c>
      <c r="X90" s="53"/>
      <c r="Y90" s="53"/>
      <c r="Z90" s="53"/>
      <c r="AA90" s="53"/>
      <c r="AB90" s="53"/>
      <c r="AC90" s="53"/>
      <c r="AD90" s="53"/>
      <c r="AE90" s="28"/>
      <c r="AF90" s="29"/>
      <c r="AG90" s="97">
        <f t="shared" si="18"/>
        <v>10</v>
      </c>
      <c r="AH90" s="102">
        <v>195.03</v>
      </c>
      <c r="AI90" s="91">
        <f t="shared" si="19"/>
        <v>205.03</v>
      </c>
      <c r="AJ90" s="28"/>
      <c r="AK90" s="28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97">
        <f t="shared" si="20"/>
        <v>0</v>
      </c>
      <c r="BN90" s="111">
        <v>188.1</v>
      </c>
      <c r="BO90" s="91">
        <f t="shared" si="21"/>
        <v>188.1</v>
      </c>
      <c r="BP90" s="91">
        <f t="shared" si="22"/>
        <v>205.03</v>
      </c>
      <c r="BQ90" s="117">
        <f t="shared" si="23"/>
        <v>393.13</v>
      </c>
      <c r="BR90" s="146">
        <v>7</v>
      </c>
    </row>
    <row r="91" spans="1:71" s="6" customFormat="1" ht="18.75" customHeight="1" x14ac:dyDescent="0.15">
      <c r="A91" s="172" t="s">
        <v>162</v>
      </c>
      <c r="B91" s="174" t="s">
        <v>163</v>
      </c>
      <c r="C91" s="174" t="s">
        <v>164</v>
      </c>
      <c r="D91" s="53"/>
      <c r="E91" s="53"/>
      <c r="F91" s="53"/>
      <c r="G91" s="53"/>
      <c r="H91" s="53"/>
      <c r="I91" s="53"/>
      <c r="J91" s="53"/>
      <c r="K91" s="53"/>
      <c r="L91" s="53">
        <v>5</v>
      </c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28"/>
      <c r="AF91" s="29"/>
      <c r="AG91" s="97">
        <f t="shared" si="18"/>
        <v>5</v>
      </c>
      <c r="AH91" s="102">
        <v>203.29</v>
      </c>
      <c r="AI91" s="91">
        <f t="shared" si="19"/>
        <v>208.29</v>
      </c>
      <c r="AJ91" s="28"/>
      <c r="AK91" s="28"/>
      <c r="AL91" s="53"/>
      <c r="AM91" s="53"/>
      <c r="AN91" s="53"/>
      <c r="AO91" s="53"/>
      <c r="AP91" s="53"/>
      <c r="AQ91" s="53"/>
      <c r="AR91" s="53">
        <v>20</v>
      </c>
      <c r="AS91" s="53"/>
      <c r="AT91" s="53"/>
      <c r="AU91" s="53">
        <v>5</v>
      </c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97">
        <f t="shared" si="20"/>
        <v>25</v>
      </c>
      <c r="BN91" s="111">
        <v>193.45</v>
      </c>
      <c r="BO91" s="91">
        <f t="shared" si="21"/>
        <v>218.45</v>
      </c>
      <c r="BP91" s="91">
        <f t="shared" si="22"/>
        <v>208.29</v>
      </c>
      <c r="BQ91" s="117">
        <f t="shared" si="23"/>
        <v>426.74</v>
      </c>
      <c r="BR91" s="146">
        <v>8</v>
      </c>
    </row>
    <row r="92" spans="1:71" s="6" customFormat="1" ht="18.75" customHeight="1" x14ac:dyDescent="0.15">
      <c r="A92" s="164">
        <v>1689</v>
      </c>
      <c r="B92" s="168" t="s">
        <v>121</v>
      </c>
      <c r="C92" s="165" t="s">
        <v>124</v>
      </c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28"/>
      <c r="AF92" s="29"/>
      <c r="AG92" s="97">
        <f t="shared" si="18"/>
        <v>0</v>
      </c>
      <c r="AH92" s="102">
        <v>208.69</v>
      </c>
      <c r="AI92" s="91">
        <f t="shared" si="19"/>
        <v>208.69</v>
      </c>
      <c r="AJ92" s="28"/>
      <c r="AK92" s="28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97">
        <f t="shared" si="20"/>
        <v>0</v>
      </c>
      <c r="BN92" s="111">
        <v>242.51</v>
      </c>
      <c r="BO92" s="91">
        <f t="shared" si="21"/>
        <v>242.51</v>
      </c>
      <c r="BP92" s="91">
        <f t="shared" si="22"/>
        <v>208.69</v>
      </c>
      <c r="BQ92" s="117">
        <f t="shared" si="23"/>
        <v>451.2</v>
      </c>
      <c r="BR92" s="146">
        <v>9</v>
      </c>
    </row>
    <row r="93" spans="1:71" s="6" customFormat="1" ht="18.75" customHeight="1" x14ac:dyDescent="0.15">
      <c r="A93" s="172">
        <v>40</v>
      </c>
      <c r="B93" s="175" t="s">
        <v>34</v>
      </c>
      <c r="C93" s="173" t="s">
        <v>35</v>
      </c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28"/>
      <c r="AF93" s="29"/>
      <c r="AG93" s="97">
        <f t="shared" si="18"/>
        <v>0</v>
      </c>
      <c r="AH93" s="102">
        <v>230.56</v>
      </c>
      <c r="AI93" s="91">
        <f t="shared" si="19"/>
        <v>230.56</v>
      </c>
      <c r="AJ93" s="28"/>
      <c r="AK93" s="28"/>
      <c r="AL93" s="53"/>
      <c r="AM93" s="53"/>
      <c r="AN93" s="53"/>
      <c r="AO93" s="53"/>
      <c r="AP93" s="53"/>
      <c r="AQ93" s="53"/>
      <c r="AR93" s="53"/>
      <c r="AS93" s="53"/>
      <c r="AT93" s="53"/>
      <c r="AU93" s="53">
        <v>5</v>
      </c>
      <c r="AV93" s="53"/>
      <c r="AW93" s="53"/>
      <c r="AX93" s="53">
        <v>5</v>
      </c>
      <c r="AY93" s="53"/>
      <c r="AZ93" s="53"/>
      <c r="BA93" s="53">
        <v>5</v>
      </c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97">
        <f t="shared" si="20"/>
        <v>15</v>
      </c>
      <c r="BN93" s="111">
        <v>219.61</v>
      </c>
      <c r="BO93" s="91">
        <f t="shared" si="21"/>
        <v>234.61</v>
      </c>
      <c r="BP93" s="91">
        <f t="shared" si="22"/>
        <v>230.56</v>
      </c>
      <c r="BQ93" s="117">
        <f t="shared" si="23"/>
        <v>465.17</v>
      </c>
      <c r="BR93" s="146">
        <v>10</v>
      </c>
    </row>
    <row r="94" spans="1:71" s="6" customFormat="1" ht="18.75" customHeight="1" x14ac:dyDescent="0.15">
      <c r="A94" s="169">
        <v>142</v>
      </c>
      <c r="B94" s="171" t="s">
        <v>169</v>
      </c>
      <c r="C94" s="171" t="s">
        <v>50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>
        <v>5</v>
      </c>
      <c r="W94" s="53"/>
      <c r="X94" s="53"/>
      <c r="Y94" s="53"/>
      <c r="Z94" s="53"/>
      <c r="AA94" s="53"/>
      <c r="AB94" s="53"/>
      <c r="AC94" s="53"/>
      <c r="AD94" s="53"/>
      <c r="AE94" s="28"/>
      <c r="AF94" s="29"/>
      <c r="AG94" s="97">
        <f t="shared" si="18"/>
        <v>5</v>
      </c>
      <c r="AH94" s="102">
        <v>163.44999999999999</v>
      </c>
      <c r="AI94" s="91">
        <f t="shared" si="19"/>
        <v>168.45</v>
      </c>
      <c r="AJ94" s="28"/>
      <c r="AK94" s="28"/>
      <c r="AL94" s="53"/>
      <c r="AM94" s="53"/>
      <c r="AN94" s="53"/>
      <c r="AO94" s="53"/>
      <c r="AP94" s="53"/>
      <c r="AQ94" s="53"/>
      <c r="AR94" s="53"/>
      <c r="AS94" s="53"/>
      <c r="AT94" s="53"/>
      <c r="AU94" s="53">
        <v>5</v>
      </c>
      <c r="AV94" s="53">
        <v>5</v>
      </c>
      <c r="AW94" s="53"/>
      <c r="AX94" s="53"/>
      <c r="AY94" s="53"/>
      <c r="AZ94" s="53" t="s">
        <v>180</v>
      </c>
      <c r="BA94" s="53" t="s">
        <v>180</v>
      </c>
      <c r="BB94" s="53"/>
      <c r="BC94" s="53"/>
      <c r="BD94" s="53"/>
      <c r="BE94" s="53">
        <v>5</v>
      </c>
      <c r="BF94" s="53"/>
      <c r="BG94" s="53"/>
      <c r="BH94" s="53"/>
      <c r="BI94" s="53"/>
      <c r="BJ94" s="53"/>
      <c r="BK94" s="53"/>
      <c r="BL94" s="53"/>
      <c r="BM94" s="97">
        <f t="shared" si="20"/>
        <v>15</v>
      </c>
      <c r="BN94" s="111">
        <v>999</v>
      </c>
      <c r="BO94" s="91">
        <f t="shared" si="21"/>
        <v>1014</v>
      </c>
      <c r="BP94" s="91">
        <f t="shared" si="22"/>
        <v>168.45</v>
      </c>
      <c r="BQ94" s="117">
        <f t="shared" si="23"/>
        <v>1182.45</v>
      </c>
      <c r="BR94" s="146">
        <v>11</v>
      </c>
    </row>
    <row r="95" spans="1:71" s="6" customFormat="1" ht="18.75" customHeight="1" thickBot="1" x14ac:dyDescent="0.2">
      <c r="A95" s="50"/>
      <c r="B95" s="51"/>
      <c r="C95" s="54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46"/>
      <c r="AF95" s="47"/>
      <c r="AG95" s="98"/>
      <c r="AH95" s="103"/>
      <c r="AI95" s="104"/>
      <c r="AJ95" s="43"/>
      <c r="AK95" s="43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98"/>
      <c r="BN95" s="103"/>
      <c r="BO95" s="104"/>
      <c r="BP95" s="104"/>
      <c r="BQ95" s="137"/>
      <c r="BR95" s="150"/>
    </row>
    <row r="96" spans="1:71" ht="33.75" customHeight="1" thickTop="1" thickBot="1" x14ac:dyDescent="0.25">
      <c r="B96" s="11"/>
      <c r="C96" s="1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G96" s="112"/>
      <c r="AH96" s="112"/>
      <c r="AI96" s="105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112"/>
      <c r="BN96" s="112"/>
      <c r="BO96" s="105"/>
      <c r="BP96" s="105"/>
      <c r="BQ96" s="138"/>
    </row>
    <row r="97" spans="1:130" s="75" customFormat="1" ht="18.75" customHeight="1" thickBot="1" x14ac:dyDescent="0.3">
      <c r="A97" s="71"/>
      <c r="B97" s="72" t="s">
        <v>17</v>
      </c>
      <c r="C97" s="72"/>
      <c r="D97" s="72" t="s">
        <v>7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3"/>
      <c r="AF97" s="73"/>
      <c r="AG97" s="94"/>
      <c r="AH97" s="94"/>
      <c r="AI97" s="87"/>
      <c r="AJ97" s="72"/>
      <c r="AK97" s="72"/>
      <c r="AL97" s="72" t="s">
        <v>8</v>
      </c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94"/>
      <c r="BN97" s="94"/>
      <c r="BO97" s="87"/>
      <c r="BP97" s="87"/>
      <c r="BQ97" s="115"/>
      <c r="BR97" s="144"/>
    </row>
    <row r="98" spans="1:130" ht="93.75" customHeight="1" thickBot="1" x14ac:dyDescent="0.3">
      <c r="A98" s="20"/>
      <c r="B98" s="74" t="s">
        <v>16</v>
      </c>
      <c r="C98" s="17"/>
      <c r="D98" s="18"/>
      <c r="E98" s="18">
        <v>1</v>
      </c>
      <c r="F98" s="18">
        <v>2</v>
      </c>
      <c r="G98" s="18" t="s">
        <v>59</v>
      </c>
      <c r="H98" s="18" t="s">
        <v>58</v>
      </c>
      <c r="I98" s="18" t="s">
        <v>60</v>
      </c>
      <c r="J98" s="18" t="s">
        <v>61</v>
      </c>
      <c r="K98" s="18" t="s">
        <v>62</v>
      </c>
      <c r="L98" s="18">
        <v>4</v>
      </c>
      <c r="M98" s="18">
        <v>5</v>
      </c>
      <c r="N98" s="18">
        <v>6</v>
      </c>
      <c r="O98" s="18">
        <v>7</v>
      </c>
      <c r="P98" s="18" t="s">
        <v>63</v>
      </c>
      <c r="Q98" s="18" t="s">
        <v>64</v>
      </c>
      <c r="R98" s="18" t="s">
        <v>65</v>
      </c>
      <c r="S98" s="18" t="s">
        <v>70</v>
      </c>
      <c r="T98" s="18" t="s">
        <v>66</v>
      </c>
      <c r="U98" s="18">
        <v>9</v>
      </c>
      <c r="V98" s="18">
        <v>10</v>
      </c>
      <c r="W98" s="18">
        <v>11</v>
      </c>
      <c r="X98" s="18" t="s">
        <v>71</v>
      </c>
      <c r="Y98" s="18" t="s">
        <v>72</v>
      </c>
      <c r="Z98" s="18" t="s">
        <v>67</v>
      </c>
      <c r="AA98" s="18" t="s">
        <v>68</v>
      </c>
      <c r="AB98" s="18" t="s">
        <v>69</v>
      </c>
      <c r="AC98" s="18">
        <v>13</v>
      </c>
      <c r="AD98" s="18">
        <v>14</v>
      </c>
      <c r="AE98" s="18" t="s">
        <v>5</v>
      </c>
      <c r="AF98" s="18" t="s">
        <v>6</v>
      </c>
      <c r="AG98" s="99" t="s">
        <v>0</v>
      </c>
      <c r="AH98" s="99" t="s">
        <v>1</v>
      </c>
      <c r="AI98" s="89" t="s">
        <v>4</v>
      </c>
      <c r="AJ98" s="22"/>
      <c r="AK98" s="6"/>
      <c r="AL98" s="18"/>
      <c r="AM98" s="18">
        <v>1</v>
      </c>
      <c r="AN98" s="18">
        <v>2</v>
      </c>
      <c r="AO98" s="18" t="s">
        <v>59</v>
      </c>
      <c r="AP98" s="18" t="s">
        <v>58</v>
      </c>
      <c r="AQ98" s="18" t="s">
        <v>60</v>
      </c>
      <c r="AR98" s="18" t="s">
        <v>61</v>
      </c>
      <c r="AS98" s="18" t="s">
        <v>62</v>
      </c>
      <c r="AT98" s="18">
        <v>4</v>
      </c>
      <c r="AU98" s="18">
        <v>5</v>
      </c>
      <c r="AV98" s="18">
        <v>6</v>
      </c>
      <c r="AW98" s="18">
        <v>7</v>
      </c>
      <c r="AX98" s="18" t="s">
        <v>63</v>
      </c>
      <c r="AY98" s="18" t="s">
        <v>64</v>
      </c>
      <c r="AZ98" s="18" t="s">
        <v>65</v>
      </c>
      <c r="BA98" s="18" t="s">
        <v>70</v>
      </c>
      <c r="BB98" s="18" t="s">
        <v>66</v>
      </c>
      <c r="BC98" s="18">
        <v>9</v>
      </c>
      <c r="BD98" s="18">
        <v>10</v>
      </c>
      <c r="BE98" s="18">
        <v>11</v>
      </c>
      <c r="BF98" s="18" t="s">
        <v>71</v>
      </c>
      <c r="BG98" s="18" t="s">
        <v>72</v>
      </c>
      <c r="BH98" s="18" t="s">
        <v>67</v>
      </c>
      <c r="BI98" s="18" t="s">
        <v>68</v>
      </c>
      <c r="BJ98" s="18" t="s">
        <v>69</v>
      </c>
      <c r="BK98" s="18">
        <v>13</v>
      </c>
      <c r="BL98" s="18">
        <v>14</v>
      </c>
      <c r="BM98" s="99" t="s">
        <v>9</v>
      </c>
      <c r="BN98" s="99" t="s">
        <v>2</v>
      </c>
      <c r="BO98" s="89" t="s">
        <v>3</v>
      </c>
      <c r="BP98" s="89" t="s">
        <v>4</v>
      </c>
      <c r="BQ98" s="116" t="s">
        <v>10</v>
      </c>
      <c r="BR98" s="145" t="s">
        <v>11</v>
      </c>
    </row>
    <row r="99" spans="1:130" ht="18.75" customHeight="1" thickTop="1" thickBot="1" x14ac:dyDescent="0.25">
      <c r="A99" s="161">
        <v>4212</v>
      </c>
      <c r="B99" s="176" t="s">
        <v>106</v>
      </c>
      <c r="C99" s="163" t="s">
        <v>107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>
        <v>25</v>
      </c>
      <c r="S99" s="45"/>
      <c r="T99" s="45"/>
      <c r="U99" s="45">
        <v>5</v>
      </c>
      <c r="V99" s="45"/>
      <c r="W99" s="45">
        <v>5</v>
      </c>
      <c r="X99" s="45"/>
      <c r="Y99" s="45"/>
      <c r="Z99" s="45"/>
      <c r="AA99" s="45"/>
      <c r="AB99" s="45"/>
      <c r="AC99" s="45"/>
      <c r="AD99" s="45"/>
      <c r="AE99" s="60"/>
      <c r="AF99" s="61"/>
      <c r="AG99" s="96">
        <v>35</v>
      </c>
      <c r="AH99" s="96">
        <v>217.49</v>
      </c>
      <c r="AI99" s="107">
        <v>252.49</v>
      </c>
      <c r="AJ99" s="60"/>
      <c r="AK99" s="60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96"/>
      <c r="BN99" s="96">
        <v>193.01</v>
      </c>
      <c r="BO99" s="107">
        <v>193.01</v>
      </c>
      <c r="BP99" s="107">
        <v>252.49</v>
      </c>
      <c r="BQ99" s="140">
        <v>418.5</v>
      </c>
      <c r="BR99" s="152">
        <v>1</v>
      </c>
      <c r="BS99" s="70"/>
    </row>
    <row r="100" spans="1:130" s="9" customFormat="1" ht="18.75" customHeight="1" thickTop="1" x14ac:dyDescent="0.2">
      <c r="A100" s="172">
        <v>2125</v>
      </c>
      <c r="B100" s="175" t="s">
        <v>170</v>
      </c>
      <c r="C100" s="173" t="s">
        <v>171</v>
      </c>
      <c r="D100" s="83"/>
      <c r="E100" s="83"/>
      <c r="F100" s="83">
        <v>5</v>
      </c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>
        <v>5</v>
      </c>
      <c r="V100" s="83"/>
      <c r="W100" s="83">
        <v>5</v>
      </c>
      <c r="X100" s="83">
        <v>5</v>
      </c>
      <c r="Y100" s="83"/>
      <c r="Z100" s="83"/>
      <c r="AA100" s="83"/>
      <c r="AB100" s="83"/>
      <c r="AC100" s="83"/>
      <c r="AD100" s="13"/>
      <c r="AE100" s="14"/>
      <c r="AF100" s="15"/>
      <c r="AG100" s="97">
        <f>SUM(D100:AD100)</f>
        <v>20</v>
      </c>
      <c r="AH100" s="97">
        <v>211.1</v>
      </c>
      <c r="AI100" s="108">
        <f>SUM(AG100:AH100)</f>
        <v>231.1</v>
      </c>
      <c r="AJ100" s="14"/>
      <c r="AK100" s="14"/>
      <c r="AL100" s="83"/>
      <c r="AM100" s="83"/>
      <c r="AN100" s="83">
        <v>5</v>
      </c>
      <c r="AO100" s="83"/>
      <c r="AP100" s="83">
        <v>5</v>
      </c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>
        <v>5</v>
      </c>
      <c r="BF100" s="83"/>
      <c r="BG100" s="83">
        <v>5</v>
      </c>
      <c r="BH100" s="83"/>
      <c r="BI100" s="83"/>
      <c r="BJ100" s="83"/>
      <c r="BK100" s="83"/>
      <c r="BL100" s="83">
        <v>5</v>
      </c>
      <c r="BM100" s="97">
        <f>SUM(AL100:BL100)</f>
        <v>25</v>
      </c>
      <c r="BN100" s="97">
        <v>195.16</v>
      </c>
      <c r="BO100" s="108">
        <f>SUM(BM100:BN100)</f>
        <v>220.16</v>
      </c>
      <c r="BP100" s="107">
        <f>SUM(AI100)</f>
        <v>231.1</v>
      </c>
      <c r="BQ100" s="140">
        <f>SUM(BO100:BP100)</f>
        <v>451.26</v>
      </c>
      <c r="BR100" s="146">
        <v>2</v>
      </c>
      <c r="BS100" s="70"/>
    </row>
    <row r="101" spans="1:130" s="7" customFormat="1" ht="18.75" customHeight="1" thickBot="1" x14ac:dyDescent="0.2">
      <c r="A101" s="177">
        <v>3869</v>
      </c>
      <c r="B101" s="178" t="s">
        <v>79</v>
      </c>
      <c r="C101" s="179" t="s">
        <v>80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31"/>
      <c r="AE101" s="46"/>
      <c r="AF101" s="47"/>
      <c r="AG101" s="98">
        <f>SUM(D101:AD101)</f>
        <v>0</v>
      </c>
      <c r="AH101" s="98">
        <v>279.39</v>
      </c>
      <c r="AI101" s="109">
        <f>SUM(AG101:AH101)</f>
        <v>279.39</v>
      </c>
      <c r="AJ101" s="46"/>
      <c r="AK101" s="46"/>
      <c r="AL101" s="124"/>
      <c r="AM101" s="124"/>
      <c r="AN101" s="124"/>
      <c r="AO101" s="124"/>
      <c r="AP101" s="124">
        <v>25</v>
      </c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>
        <v>25</v>
      </c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98">
        <f>SUM(AL101:BL101)</f>
        <v>50</v>
      </c>
      <c r="BN101" s="98">
        <v>327.69</v>
      </c>
      <c r="BO101" s="109">
        <f>SUM(BM101:BN101)</f>
        <v>377.69</v>
      </c>
      <c r="BP101" s="109">
        <f>SUM(AI101)</f>
        <v>279.39</v>
      </c>
      <c r="BQ101" s="141">
        <f>SUM(BO101:BP101)</f>
        <v>657.07999999999993</v>
      </c>
      <c r="BR101" s="153">
        <v>3</v>
      </c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</row>
    <row r="102" spans="1:130" ht="33.75" customHeight="1" thickTop="1" thickBot="1" x14ac:dyDescent="0.25">
      <c r="B102" s="11"/>
      <c r="C102" s="11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G102" s="112"/>
      <c r="AH102" s="112"/>
      <c r="AI102" s="105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112"/>
      <c r="BN102" s="112"/>
      <c r="BO102" s="105"/>
      <c r="BP102" s="105"/>
      <c r="BQ102" s="138"/>
    </row>
    <row r="103" spans="1:130" s="75" customFormat="1" ht="27" customHeight="1" thickBot="1" x14ac:dyDescent="0.3">
      <c r="A103" s="71"/>
      <c r="B103" s="72" t="s">
        <v>110</v>
      </c>
      <c r="C103" s="72"/>
      <c r="D103" s="72" t="s">
        <v>7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3"/>
      <c r="AF103" s="73"/>
      <c r="AG103" s="94"/>
      <c r="AH103" s="94"/>
      <c r="AI103" s="87"/>
      <c r="AJ103" s="72"/>
      <c r="AK103" s="72"/>
      <c r="AL103" s="72" t="s">
        <v>8</v>
      </c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94"/>
      <c r="BN103" s="94"/>
      <c r="BO103" s="87"/>
      <c r="BP103" s="87"/>
      <c r="BQ103" s="115"/>
      <c r="BR103" s="144"/>
    </row>
    <row r="104" spans="1:130" ht="93" customHeight="1" thickBot="1" x14ac:dyDescent="0.3">
      <c r="A104" s="20"/>
      <c r="B104" s="74" t="s">
        <v>16</v>
      </c>
      <c r="C104" s="17"/>
      <c r="D104" s="18"/>
      <c r="E104" s="18">
        <v>1</v>
      </c>
      <c r="F104" s="18">
        <v>2</v>
      </c>
      <c r="G104" s="18" t="s">
        <v>59</v>
      </c>
      <c r="H104" s="18" t="s">
        <v>58</v>
      </c>
      <c r="I104" s="18" t="s">
        <v>60</v>
      </c>
      <c r="J104" s="18" t="s">
        <v>61</v>
      </c>
      <c r="K104" s="18" t="s">
        <v>62</v>
      </c>
      <c r="L104" s="18">
        <v>4</v>
      </c>
      <c r="M104" s="18">
        <v>5</v>
      </c>
      <c r="N104" s="18">
        <v>6</v>
      </c>
      <c r="O104" s="18">
        <v>7</v>
      </c>
      <c r="P104" s="18" t="s">
        <v>63</v>
      </c>
      <c r="Q104" s="18" t="s">
        <v>64</v>
      </c>
      <c r="R104" s="18" t="s">
        <v>65</v>
      </c>
      <c r="S104" s="18" t="s">
        <v>70</v>
      </c>
      <c r="T104" s="18" t="s">
        <v>66</v>
      </c>
      <c r="U104" s="18">
        <v>9</v>
      </c>
      <c r="V104" s="18">
        <v>10</v>
      </c>
      <c r="W104" s="18">
        <v>11</v>
      </c>
      <c r="X104" s="18" t="s">
        <v>71</v>
      </c>
      <c r="Y104" s="18" t="s">
        <v>72</v>
      </c>
      <c r="Z104" s="18" t="s">
        <v>67</v>
      </c>
      <c r="AA104" s="18" t="s">
        <v>68</v>
      </c>
      <c r="AB104" s="18" t="s">
        <v>69</v>
      </c>
      <c r="AC104" s="18">
        <v>13</v>
      </c>
      <c r="AD104" s="18">
        <v>14</v>
      </c>
      <c r="AE104" s="18" t="s">
        <v>5</v>
      </c>
      <c r="AF104" s="18" t="s">
        <v>6</v>
      </c>
      <c r="AG104" s="99" t="s">
        <v>0</v>
      </c>
      <c r="AH104" s="99" t="s">
        <v>1</v>
      </c>
      <c r="AI104" s="89" t="s">
        <v>4</v>
      </c>
      <c r="AJ104" s="22"/>
      <c r="AK104" s="6"/>
      <c r="AL104" s="18"/>
      <c r="AM104" s="18">
        <v>1</v>
      </c>
      <c r="AN104" s="18">
        <v>2</v>
      </c>
      <c r="AO104" s="18" t="s">
        <v>59</v>
      </c>
      <c r="AP104" s="18" t="s">
        <v>58</v>
      </c>
      <c r="AQ104" s="18" t="s">
        <v>60</v>
      </c>
      <c r="AR104" s="18" t="s">
        <v>61</v>
      </c>
      <c r="AS104" s="18" t="s">
        <v>62</v>
      </c>
      <c r="AT104" s="18">
        <v>4</v>
      </c>
      <c r="AU104" s="18">
        <v>5</v>
      </c>
      <c r="AV104" s="18">
        <v>6</v>
      </c>
      <c r="AW104" s="18">
        <v>7</v>
      </c>
      <c r="AX104" s="18" t="s">
        <v>63</v>
      </c>
      <c r="AY104" s="18" t="s">
        <v>64</v>
      </c>
      <c r="AZ104" s="18" t="s">
        <v>65</v>
      </c>
      <c r="BA104" s="18" t="s">
        <v>70</v>
      </c>
      <c r="BB104" s="18" t="s">
        <v>66</v>
      </c>
      <c r="BC104" s="18">
        <v>9</v>
      </c>
      <c r="BD104" s="18">
        <v>10</v>
      </c>
      <c r="BE104" s="18">
        <v>11</v>
      </c>
      <c r="BF104" s="18" t="s">
        <v>71</v>
      </c>
      <c r="BG104" s="18" t="s">
        <v>72</v>
      </c>
      <c r="BH104" s="18" t="s">
        <v>67</v>
      </c>
      <c r="BI104" s="18" t="s">
        <v>68</v>
      </c>
      <c r="BJ104" s="18" t="s">
        <v>69</v>
      </c>
      <c r="BK104" s="18">
        <v>13</v>
      </c>
      <c r="BL104" s="18">
        <v>14</v>
      </c>
      <c r="BM104" s="99" t="s">
        <v>9</v>
      </c>
      <c r="BN104" s="99" t="s">
        <v>2</v>
      </c>
      <c r="BO104" s="89" t="s">
        <v>3</v>
      </c>
      <c r="BP104" s="89" t="s">
        <v>4</v>
      </c>
      <c r="BQ104" s="116" t="s">
        <v>10</v>
      </c>
      <c r="BR104" s="145" t="s">
        <v>11</v>
      </c>
    </row>
    <row r="105" spans="1:130" ht="19.5" customHeight="1" thickTop="1" x14ac:dyDescent="0.2">
      <c r="A105" s="67"/>
      <c r="B105" s="48"/>
      <c r="C105" s="4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28"/>
      <c r="AF105" s="29"/>
      <c r="AG105" s="97">
        <f t="shared" ref="AG105" si="24">SUM(D105:AD105)</f>
        <v>0</v>
      </c>
      <c r="AH105" s="102"/>
      <c r="AI105" s="91">
        <f t="shared" ref="AI105" si="25">SUM(AG105:AH105)</f>
        <v>0</v>
      </c>
      <c r="AJ105" s="28"/>
      <c r="AK105" s="28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97">
        <f t="shared" ref="BM105" si="26">SUM(AL105:BL105)</f>
        <v>0</v>
      </c>
      <c r="BN105" s="102"/>
      <c r="BO105" s="91">
        <f t="shared" ref="BO105" si="27">SUM(BM105:BN105)</f>
        <v>0</v>
      </c>
      <c r="BP105" s="91">
        <f t="shared" ref="BP105" si="28">SUM(AI105)</f>
        <v>0</v>
      </c>
      <c r="BQ105" s="117">
        <f t="shared" ref="BQ105" si="29">SUM(BO105:BP105)</f>
        <v>0</v>
      </c>
      <c r="BR105" s="152">
        <v>1</v>
      </c>
      <c r="BS105" s="70"/>
    </row>
    <row r="106" spans="1:130" ht="19.5" customHeight="1" x14ac:dyDescent="0.15">
      <c r="A106" s="67"/>
      <c r="B106" s="48"/>
      <c r="C106" s="4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68"/>
      <c r="AF106" s="69"/>
      <c r="AG106" s="113"/>
      <c r="AH106" s="113"/>
      <c r="AI106" s="110"/>
      <c r="AJ106" s="68"/>
      <c r="AK106" s="68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13"/>
      <c r="BN106" s="113"/>
      <c r="BO106" s="110"/>
      <c r="BP106" s="110"/>
      <c r="BQ106" s="142"/>
      <c r="BR106" s="154"/>
    </row>
    <row r="107" spans="1:130" ht="20" customHeight="1" x14ac:dyDescent="0.2">
      <c r="B107" s="11"/>
      <c r="C107" s="11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G107" s="112"/>
      <c r="AH107" s="112"/>
      <c r="AI107" s="105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112"/>
      <c r="BN107" s="112"/>
      <c r="BO107" s="105"/>
      <c r="BP107" s="105"/>
      <c r="BQ107" s="138"/>
    </row>
    <row r="108" spans="1:130" ht="20" customHeight="1" x14ac:dyDescent="0.2">
      <c r="A108" s="16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17"/>
      <c r="AF108" s="17"/>
      <c r="AG108" s="100"/>
      <c r="AH108" s="100"/>
      <c r="AI108" s="92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100"/>
      <c r="BN108" s="100"/>
      <c r="BO108" s="92"/>
      <c r="BP108" s="92"/>
    </row>
    <row r="109" spans="1:130" ht="20" customHeight="1" x14ac:dyDescent="0.2">
      <c r="A109" s="6"/>
      <c r="B109" s="17"/>
      <c r="C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99"/>
      <c r="AH109" s="99"/>
      <c r="AI109" s="89"/>
      <c r="AJ109" s="6"/>
      <c r="AK109" s="6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99"/>
      <c r="BN109" s="99"/>
      <c r="BO109" s="89"/>
      <c r="BP109" s="89"/>
      <c r="BQ109" s="118"/>
      <c r="BR109" s="147"/>
    </row>
    <row r="110" spans="1:130" ht="44.25" customHeight="1" x14ac:dyDescent="0.2">
      <c r="B110" s="11"/>
      <c r="C110" s="11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G110" s="112"/>
      <c r="AH110" s="112"/>
      <c r="AI110" s="105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112"/>
      <c r="BN110" s="112"/>
      <c r="BO110" s="105"/>
      <c r="BP110" s="105"/>
      <c r="BQ110" s="138"/>
      <c r="BR110" s="155"/>
    </row>
    <row r="111" spans="1:130" s="9" customFormat="1" ht="23.25" customHeight="1" x14ac:dyDescent="0.2">
      <c r="A111" s="12"/>
      <c r="B111" s="11"/>
      <c r="C111" s="1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4"/>
      <c r="AF111" s="5"/>
      <c r="AG111" s="112"/>
      <c r="AH111" s="112"/>
      <c r="AI111" s="105"/>
      <c r="AJ111" s="4"/>
      <c r="AK111" s="4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112"/>
      <c r="BN111" s="112"/>
      <c r="BO111" s="105"/>
      <c r="BP111" s="105"/>
      <c r="BQ111" s="138"/>
      <c r="BR111" s="155"/>
    </row>
    <row r="112" spans="1:130" s="7" customFormat="1" ht="78.75" customHeight="1" thickBot="1" x14ac:dyDescent="0.25">
      <c r="A112" s="12"/>
      <c r="B112" s="10"/>
      <c r="C112" s="10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93"/>
      <c r="AH112" s="93"/>
      <c r="AI112" s="86"/>
      <c r="AJ112" s="4"/>
      <c r="AK112" s="4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93"/>
      <c r="BN112" s="93"/>
      <c r="BO112" s="86"/>
      <c r="BP112" s="86"/>
      <c r="BQ112" s="114"/>
      <c r="BR112" s="143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</row>
    <row r="113" spans="38:64" ht="20" customHeight="1" thickTop="1" x14ac:dyDescent="0.2"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38:64" ht="20" customHeight="1" x14ac:dyDescent="0.2"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38:64" ht="20" customHeight="1" x14ac:dyDescent="0.2"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38:64" ht="20" customHeight="1" x14ac:dyDescent="0.2"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38:64" ht="20" customHeight="1" x14ac:dyDescent="0.2"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38:64" ht="20" customHeight="1" x14ac:dyDescent="0.2"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38:64" ht="20" customHeight="1" x14ac:dyDescent="0.2"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38:64" ht="20" customHeight="1" x14ac:dyDescent="0.2"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38:64" ht="20" customHeight="1" x14ac:dyDescent="0.2"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38:64" ht="20" customHeight="1" x14ac:dyDescent="0.2"/>
    <row r="123" spans="38:64" ht="20" customHeight="1" x14ac:dyDescent="0.2"/>
    <row r="124" spans="38:64" ht="20" customHeight="1" x14ac:dyDescent="0.2"/>
    <row r="125" spans="38:64" ht="20" customHeight="1" x14ac:dyDescent="0.2"/>
    <row r="126" spans="38:64" ht="20" customHeight="1" x14ac:dyDescent="0.2"/>
    <row r="127" spans="38:64" ht="20" customHeight="1" x14ac:dyDescent="0.2"/>
    <row r="128" spans="38:64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</sheetData>
  <sheetProtection algorithmName="SHA-512" hashValue="de0nn4e0jR5DpDMs9Ubdv+8z4Kq5kvQRZbrT9UDtfeQkJkb8gwcz/ASccucRMR14W5sv/6dkaduh7fkJ9R+bjg==" saltValue="roTRtrhj7fYFGSV+IrMJqQ==" spinCount="100000" sheet="1" selectLockedCells="1" selectUnlockedCells="1"/>
  <sortState xmlns:xlrd2="http://schemas.microsoft.com/office/spreadsheetml/2017/richdata2" ref="A99:BQ101">
    <sortCondition ref="BQ99:BQ101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Microsoft Office User</cp:lastModifiedBy>
  <cp:lastPrinted>2013-12-27T20:30:10Z</cp:lastPrinted>
  <dcterms:created xsi:type="dcterms:W3CDTF">2005-02-02T14:54:55Z</dcterms:created>
  <dcterms:modified xsi:type="dcterms:W3CDTF">2023-01-16T08:45:08Z</dcterms:modified>
</cp:coreProperties>
</file>