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en\Indoor mencompetitie\startlijsten\EGM-IMC 2022-2023\"/>
    </mc:Choice>
  </mc:AlternateContent>
  <xr:revisionPtr revIDLastSave="0" documentId="8_{ADC06988-D056-46E2-9D7E-EF9B493EC05E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Blad1" sheetId="1" r:id="rId1"/>
    <sheet name="Blad2" sheetId="2" r:id="rId2"/>
    <sheet name="Blad3" sheetId="3" r:id="rId3"/>
  </sheets>
  <definedNames>
    <definedName name="_xlnm._FilterDatabase" localSheetId="0" hidden="1">Blad1!$C$1:$C$77</definedName>
    <definedName name="_xlnm.Print_Area" localSheetId="0">Blad1!$A$1:$G$53</definedName>
    <definedName name="_xlnm.Print_Titles" localSheetId="0">Blad1!$1:$5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 l="1"/>
  <c r="F9" i="1" s="1"/>
  <c r="F10" i="1" l="1"/>
  <c r="F11" i="1" s="1"/>
  <c r="F12" i="1" s="1"/>
  <c r="G8" i="1" l="1"/>
  <c r="G9" i="1" l="1"/>
  <c r="G10" i="1" s="1"/>
  <c r="G11" i="1" s="1"/>
  <c r="G12" i="1" s="1"/>
  <c r="F14" i="1" l="1"/>
  <c r="F15" i="1" l="1"/>
  <c r="F16" i="1"/>
  <c r="F17" i="1" s="1"/>
  <c r="F18" i="1" s="1"/>
  <c r="F19" i="1" l="1"/>
  <c r="G15" i="1" s="1"/>
  <c r="G16" i="1" s="1"/>
  <c r="G17" i="1" s="1"/>
  <c r="G18" i="1" l="1"/>
  <c r="G19" i="1" s="1"/>
  <c r="F20" i="1" s="1"/>
  <c r="F21" i="1" l="1"/>
  <c r="F22" i="1" s="1"/>
  <c r="F23" i="1" s="1"/>
  <c r="F24" i="1" s="1"/>
  <c r="F25" i="1" s="1"/>
  <c r="F26" i="1" l="1"/>
  <c r="G21" i="1" s="1"/>
  <c r="G22" i="1" l="1"/>
  <c r="G23" i="1" s="1"/>
  <c r="G24" i="1" s="1"/>
  <c r="G25" i="1" s="1"/>
  <c r="G26" i="1" l="1"/>
  <c r="F27" i="1" s="1"/>
  <c r="F29" i="1" s="1"/>
  <c r="F30" i="1" s="1"/>
  <c r="F28" i="1" l="1"/>
  <c r="F31" i="1" s="1"/>
  <c r="F32" i="1" s="1"/>
  <c r="F33" i="1" s="1"/>
  <c r="G28" i="1" s="1"/>
  <c r="G29" i="1" s="1"/>
  <c r="G30" i="1" s="1"/>
  <c r="G31" i="1" l="1"/>
  <c r="G32" i="1" s="1"/>
  <c r="G33" i="1" s="1"/>
  <c r="F34" i="1" s="1"/>
  <c r="F35" i="1" l="1"/>
  <c r="F36" i="1" s="1"/>
  <c r="F37" i="1" l="1"/>
  <c r="F38" i="1" s="1"/>
  <c r="F39" i="1" s="1"/>
  <c r="G35" i="1" s="1"/>
  <c r="G36" i="1" s="1"/>
  <c r="G37" i="1" l="1"/>
  <c r="G38" i="1" s="1"/>
  <c r="G39" i="1" s="1"/>
  <c r="F40" i="1" s="1"/>
  <c r="F41" i="1" s="1"/>
  <c r="F42" i="1" s="1"/>
  <c r="F43" i="1" s="1"/>
  <c r="F44" i="1" l="1"/>
  <c r="F45" i="1" s="1"/>
  <c r="F46" i="1" s="1"/>
  <c r="G41" i="1" s="1"/>
  <c r="G42" i="1" l="1"/>
  <c r="G43" i="1" s="1"/>
  <c r="G44" i="1" s="1"/>
  <c r="G45" i="1" s="1"/>
  <c r="G46" i="1" s="1"/>
</calcChain>
</file>

<file path=xl/sharedStrings.xml><?xml version="1.0" encoding="utf-8"?>
<sst xmlns="http://schemas.openxmlformats.org/spreadsheetml/2006/main" count="185" uniqueCount="131">
  <si>
    <t>St.nr.</t>
  </si>
  <si>
    <t>Naam</t>
  </si>
  <si>
    <t>Ru-</t>
  </si>
  <si>
    <t>Plaats</t>
  </si>
  <si>
    <t>Paarden   /   Pony's</t>
  </si>
  <si>
    <t>Start 1e</t>
  </si>
  <si>
    <t>Start 2e</t>
  </si>
  <si>
    <t>briek</t>
  </si>
  <si>
    <t>manche</t>
  </si>
  <si>
    <t>POE</t>
  </si>
  <si>
    <t>POD</t>
  </si>
  <si>
    <t>PAE</t>
  </si>
  <si>
    <t>Veghel</t>
  </si>
  <si>
    <t>Dessel ( B. )</t>
  </si>
  <si>
    <t>Cezar &amp; Julius</t>
  </si>
  <si>
    <t>Rodrigo Verstraeten</t>
  </si>
  <si>
    <t>Quito</t>
  </si>
  <si>
    <t>Geensponsor.nl</t>
  </si>
  <si>
    <t>Hapert</t>
  </si>
  <si>
    <t>FdB &amp; Tinusje</t>
  </si>
  <si>
    <t>Ingeborg de Houck</t>
  </si>
  <si>
    <t>Bapsie &amp; Moos</t>
  </si>
  <si>
    <t>Chantal Verstraeten</t>
  </si>
  <si>
    <t>Marleen van Straaten</t>
  </si>
  <si>
    <t>Cena &amp; Jones</t>
  </si>
  <si>
    <t>Marcel Coolen</t>
  </si>
  <si>
    <t>Nuenen</t>
  </si>
  <si>
    <t>Andro &amp; Pico</t>
  </si>
  <si>
    <t>PAM</t>
  </si>
  <si>
    <t>Furon</t>
  </si>
  <si>
    <t>Arendonk ( B. )</t>
  </si>
  <si>
    <t>+/- 20 min. Parcours verkennen</t>
  </si>
  <si>
    <t>Brent Janssen</t>
  </si>
  <si>
    <t>Swolgen</t>
  </si>
  <si>
    <t>Dries Vissers</t>
  </si>
  <si>
    <t>Ruben v.d. Landweg</t>
  </si>
  <si>
    <t>Fillyfee.</t>
  </si>
  <si>
    <t>PAD</t>
  </si>
  <si>
    <t>88.</t>
  </si>
  <si>
    <t>Jur Baijens</t>
  </si>
  <si>
    <t>Duizel</t>
  </si>
  <si>
    <t>Iwan &amp; Sem</t>
  </si>
  <si>
    <t>Ahorn &amp; Bailando &amp;</t>
  </si>
  <si>
    <t>Patrick Engelen</t>
  </si>
  <si>
    <t>Lierop</t>
  </si>
  <si>
    <t>Darlet &amp; Dasper</t>
  </si>
  <si>
    <t>Sam Couwenberg</t>
  </si>
  <si>
    <t>Veulen</t>
  </si>
  <si>
    <t>Dimitri Verstraeten</t>
  </si>
  <si>
    <t>Macho</t>
  </si>
  <si>
    <t>Marcel Marijnissen</t>
  </si>
  <si>
    <t>Zundert</t>
  </si>
  <si>
    <t>Suzan &amp; Vivian</t>
  </si>
  <si>
    <t>Frans Marijnissen</t>
  </si>
  <si>
    <t>Evi &amp; Valentina</t>
  </si>
  <si>
    <t>Charissa Den Ridder</t>
  </si>
  <si>
    <t>No Name</t>
  </si>
  <si>
    <t>Startlijst: E.G.M. -- Indoor-MenCompetitie 2022 - 2023  Zaterdag 24 december  2022.</t>
  </si>
  <si>
    <t>Gilze</t>
  </si>
  <si>
    <t>Guuske</t>
  </si>
  <si>
    <t>Niels Vermeulen</t>
  </si>
  <si>
    <t>Griendtsveen</t>
  </si>
  <si>
    <t>Carlo Vermeulen</t>
  </si>
  <si>
    <t>Theo Timmermans</t>
  </si>
  <si>
    <t>Breda</t>
  </si>
  <si>
    <t>No Name &amp; No Name</t>
  </si>
  <si>
    <t>Denise Bakker</t>
  </si>
  <si>
    <t>Kaatsheuvel</t>
  </si>
  <si>
    <t>Appie &amp; Bako</t>
  </si>
  <si>
    <t>+/- 30 min. Parcours verkennen</t>
  </si>
  <si>
    <t>Celine Bakker</t>
  </si>
  <si>
    <t xml:space="preserve">Appie </t>
  </si>
  <si>
    <t>Katrien Lanen</t>
  </si>
  <si>
    <t>Geel</t>
  </si>
  <si>
    <t>Nelson &amp; Pixcy</t>
  </si>
  <si>
    <t>Piet Peepers</t>
  </si>
  <si>
    <t>Keldonk</t>
  </si>
  <si>
    <t>Jan Heijnen</t>
  </si>
  <si>
    <t>Prinsenbeek</t>
  </si>
  <si>
    <t>Art &amp; Zipke</t>
  </si>
  <si>
    <t>Maarten de Krom</t>
  </si>
  <si>
    <t>Amy Michielsen</t>
  </si>
  <si>
    <t>Fleur</t>
  </si>
  <si>
    <t>Katia Denis</t>
  </si>
  <si>
    <t>Bocholt ( B. )</t>
  </si>
  <si>
    <t>Princess</t>
  </si>
  <si>
    <t>Eric Eijpelaars</t>
  </si>
  <si>
    <t>Kevin Swennen</t>
  </si>
  <si>
    <t>Blitzz &amp; Vezer</t>
  </si>
  <si>
    <t>99.</t>
  </si>
  <si>
    <t>Piet van de Brand</t>
  </si>
  <si>
    <t>Nispen</t>
  </si>
  <si>
    <t>Gastel</t>
  </si>
  <si>
    <t xml:space="preserve">Mark v.d. Wildenberg </t>
  </si>
  <si>
    <t>Mylo</t>
  </si>
  <si>
    <t>Julie Schoonbaert</t>
  </si>
  <si>
    <t>Waardamme ( B. )</t>
  </si>
  <si>
    <t>Jolly</t>
  </si>
  <si>
    <t>Yenti de Ketelaere</t>
  </si>
  <si>
    <t>POTan</t>
  </si>
  <si>
    <t>Jumper &amp; Silver</t>
  </si>
  <si>
    <t>Birgit Martens</t>
  </si>
  <si>
    <t>Milheeze</t>
  </si>
  <si>
    <t>Viller Eline</t>
  </si>
  <si>
    <t>Pascal Meere</t>
  </si>
  <si>
    <t>Hogelands Dax &amp; Tuc</t>
  </si>
  <si>
    <t>Oudenaarde ( B. )</t>
  </si>
  <si>
    <t>Power Boy</t>
  </si>
  <si>
    <t>Rockey &amp; Sam</t>
  </si>
  <si>
    <t>Rumble</t>
  </si>
  <si>
    <t>Casper &amp; Vincent</t>
  </si>
  <si>
    <t>Casper &amp; King</t>
  </si>
  <si>
    <t>Gracejelaine den Ridder</t>
  </si>
  <si>
    <t>22.</t>
  </si>
  <si>
    <t>33.</t>
  </si>
  <si>
    <t>44.</t>
  </si>
  <si>
    <t>55.</t>
  </si>
  <si>
    <t>77A</t>
  </si>
  <si>
    <t>66.</t>
  </si>
  <si>
    <t>111.</t>
  </si>
  <si>
    <t>333.</t>
  </si>
  <si>
    <t>666.</t>
  </si>
  <si>
    <t>Fuego</t>
  </si>
  <si>
    <t>Marion Hanegraaf</t>
  </si>
  <si>
    <t>Vinkel</t>
  </si>
  <si>
    <t>Sylvester</t>
  </si>
  <si>
    <t>Aanvang wedstrijd.</t>
  </si>
  <si>
    <t>+/- 90 min. parcours verkennen</t>
  </si>
  <si>
    <t>Ger Verstegen</t>
  </si>
  <si>
    <t>Roermond</t>
  </si>
  <si>
    <t>Calypso &amp; Maks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</si>
</sst>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23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0"/>
      <name val="Cambria"/>
      <family val="1"/>
      <scheme val="major"/>
    </font>
    <font>
      <sz val="14"/>
      <name val="Cambria"/>
      <family val="1"/>
      <scheme val="maj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b/>
      <sz val="11"/>
      <name val="Cambria"/>
      <family val="1"/>
      <scheme val="major"/>
    </font>
    <font>
      <b/>
      <sz val="13.5"/>
      <name val="Cambria"/>
      <family val="1"/>
      <scheme val="maj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color theme="5" tint="-0.249977111117893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12"/>
      <color rgb="FF0000FF"/>
      <name val="Calibri"/>
      <family val="2"/>
      <scheme val="minor"/>
    </font>
    <font>
      <b/>
      <i/>
      <sz val="14"/>
      <color rgb="FF0000FF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0"/>
      <name val="Arial"/>
      <family val="2"/>
    </font>
    <font>
      <b/>
      <sz val="11"/>
      <color rgb="FFC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5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/>
    <xf numFmtId="164" fontId="3" fillId="0" borderId="0" xfId="0" applyNumberFormat="1" applyFont="1"/>
    <xf numFmtId="0" fontId="3" fillId="2" borderId="0" xfId="0" applyFont="1" applyFill="1" applyAlignment="1">
      <alignment horizontal="left"/>
    </xf>
    <xf numFmtId="0" fontId="3" fillId="2" borderId="0" xfId="0" applyFont="1" applyFill="1"/>
    <xf numFmtId="0" fontId="10" fillId="0" borderId="3" xfId="0" applyFont="1" applyBorder="1"/>
    <xf numFmtId="0" fontId="10" fillId="0" borderId="1" xfId="0" applyFont="1" applyBorder="1"/>
    <xf numFmtId="0" fontId="8" fillId="0" borderId="0" xfId="0" applyFont="1"/>
    <xf numFmtId="164" fontId="8" fillId="0" borderId="0" xfId="0" applyNumberFormat="1" applyFont="1"/>
    <xf numFmtId="164" fontId="8" fillId="2" borderId="0" xfId="0" applyNumberFormat="1" applyFont="1" applyFill="1"/>
    <xf numFmtId="0" fontId="12" fillId="2" borderId="2" xfId="0" applyFont="1" applyFill="1" applyBorder="1"/>
    <xf numFmtId="0" fontId="12" fillId="0" borderId="2" xfId="0" applyFont="1" applyBorder="1"/>
    <xf numFmtId="0" fontId="12" fillId="0" borderId="0" xfId="0" applyFont="1"/>
    <xf numFmtId="0" fontId="12" fillId="0" borderId="0" xfId="0" applyFont="1" applyAlignment="1">
      <alignment horizontal="right"/>
    </xf>
    <xf numFmtId="0" fontId="12" fillId="0" borderId="4" xfId="0" applyFont="1" applyBorder="1"/>
    <xf numFmtId="0" fontId="9" fillId="0" borderId="10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10" fillId="0" borderId="13" xfId="0" applyFont="1" applyBorder="1" applyAlignment="1">
      <alignment horizontal="center"/>
    </xf>
    <xf numFmtId="0" fontId="12" fillId="2" borderId="14" xfId="0" applyFont="1" applyFill="1" applyBorder="1" applyAlignment="1">
      <alignment horizontal="right"/>
    </xf>
    <xf numFmtId="0" fontId="15" fillId="0" borderId="0" xfId="0" applyFont="1" applyAlignment="1">
      <alignment vertical="center" wrapText="1"/>
    </xf>
    <xf numFmtId="0" fontId="7" fillId="0" borderId="17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12" fillId="2" borderId="15" xfId="0" applyFont="1" applyFill="1" applyBorder="1" applyAlignment="1">
      <alignment horizontal="right"/>
    </xf>
    <xf numFmtId="49" fontId="13" fillId="0" borderId="16" xfId="0" applyNumberFormat="1" applyFont="1" applyBorder="1"/>
    <xf numFmtId="0" fontId="12" fillId="0" borderId="16" xfId="0" applyFont="1" applyBorder="1"/>
    <xf numFmtId="0" fontId="12" fillId="2" borderId="14" xfId="0" applyFont="1" applyFill="1" applyBorder="1"/>
    <xf numFmtId="0" fontId="16" fillId="0" borderId="0" xfId="0" applyFont="1" applyAlignment="1">
      <alignment horizontal="right"/>
    </xf>
    <xf numFmtId="0" fontId="17" fillId="0" borderId="0" xfId="0" applyFont="1"/>
    <xf numFmtId="0" fontId="16" fillId="0" borderId="0" xfId="0" applyFont="1"/>
    <xf numFmtId="0" fontId="16" fillId="2" borderId="0" xfId="0" applyFont="1" applyFill="1" applyAlignment="1">
      <alignment horizontal="right"/>
    </xf>
    <xf numFmtId="0" fontId="17" fillId="2" borderId="0" xfId="0" applyFont="1" applyFill="1"/>
    <xf numFmtId="0" fontId="18" fillId="0" borderId="0" xfId="0" applyFont="1" applyAlignment="1">
      <alignment horizontal="right"/>
    </xf>
    <xf numFmtId="0" fontId="19" fillId="0" borderId="0" xfId="0" applyFont="1"/>
    <xf numFmtId="0" fontId="18" fillId="0" borderId="0" xfId="0" applyFont="1"/>
    <xf numFmtId="0" fontId="16" fillId="0" borderId="0" xfId="0" applyFont="1" applyAlignment="1">
      <alignment horizontal="left"/>
    </xf>
    <xf numFmtId="0" fontId="10" fillId="0" borderId="20" xfId="0" applyFont="1" applyBorder="1"/>
    <xf numFmtId="0" fontId="10" fillId="0" borderId="21" xfId="0" applyFont="1" applyBorder="1"/>
    <xf numFmtId="0" fontId="10" fillId="0" borderId="22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4" fontId="12" fillId="0" borderId="27" xfId="0" applyNumberFormat="1" applyFont="1" applyBorder="1" applyAlignment="1">
      <alignment horizontal="center"/>
    </xf>
    <xf numFmtId="164" fontId="12" fillId="0" borderId="25" xfId="0" applyNumberFormat="1" applyFont="1" applyBorder="1" applyAlignment="1">
      <alignment horizontal="center"/>
    </xf>
    <xf numFmtId="164" fontId="12" fillId="0" borderId="28" xfId="0" applyNumberFormat="1" applyFont="1" applyBorder="1" applyAlignment="1">
      <alignment horizontal="center"/>
    </xf>
    <xf numFmtId="164" fontId="12" fillId="0" borderId="11" xfId="0" applyNumberFormat="1" applyFont="1" applyBorder="1" applyAlignment="1">
      <alignment horizontal="center"/>
    </xf>
    <xf numFmtId="164" fontId="12" fillId="0" borderId="24" xfId="0" applyNumberFormat="1" applyFont="1" applyBorder="1" applyAlignment="1">
      <alignment horizontal="center"/>
    </xf>
    <xf numFmtId="164" fontId="12" fillId="0" borderId="26" xfId="0" applyNumberFormat="1" applyFont="1" applyBorder="1" applyAlignment="1">
      <alignment horizontal="center"/>
    </xf>
    <xf numFmtId="49" fontId="20" fillId="0" borderId="16" xfId="0" applyNumberFormat="1" applyFont="1" applyBorder="1"/>
    <xf numFmtId="0" fontId="12" fillId="2" borderId="14" xfId="0" applyFont="1" applyFill="1" applyBorder="1" applyAlignment="1">
      <alignment horizontal="right" vertical="center"/>
    </xf>
    <xf numFmtId="0" fontId="12" fillId="2" borderId="2" xfId="0" applyFont="1" applyFill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1" xfId="0" applyFont="1" applyBorder="1" applyAlignment="1">
      <alignment horizontal="left" vertical="center"/>
    </xf>
    <xf numFmtId="0" fontId="12" fillId="0" borderId="2" xfId="0" applyFont="1" applyBorder="1" applyAlignment="1">
      <alignment vertical="center"/>
    </xf>
    <xf numFmtId="0" fontId="12" fillId="0" borderId="32" xfId="0" applyFont="1" applyBorder="1"/>
    <xf numFmtId="164" fontId="13" fillId="3" borderId="29" xfId="0" applyNumberFormat="1" applyFont="1" applyFill="1" applyBorder="1" applyAlignment="1">
      <alignment horizontal="center"/>
    </xf>
    <xf numFmtId="164" fontId="13" fillId="0" borderId="30" xfId="0" applyNumberFormat="1" applyFont="1" applyBorder="1" applyAlignment="1">
      <alignment horizontal="center"/>
    </xf>
    <xf numFmtId="164" fontId="13" fillId="3" borderId="24" xfId="0" applyNumberFormat="1" applyFont="1" applyFill="1" applyBorder="1" applyAlignment="1">
      <alignment horizontal="center"/>
    </xf>
    <xf numFmtId="164" fontId="13" fillId="3" borderId="11" xfId="0" applyNumberFormat="1" applyFont="1" applyFill="1" applyBorder="1" applyAlignment="1">
      <alignment horizontal="center"/>
    </xf>
    <xf numFmtId="164" fontId="13" fillId="3" borderId="27" xfId="0" applyNumberFormat="1" applyFont="1" applyFill="1" applyBorder="1" applyAlignment="1">
      <alignment horizontal="center"/>
    </xf>
    <xf numFmtId="0" fontId="12" fillId="2" borderId="14" xfId="0" applyFont="1" applyFill="1" applyBorder="1" applyAlignment="1">
      <alignment horizontal="right" vertical="top"/>
    </xf>
    <xf numFmtId="0" fontId="12" fillId="0" borderId="2" xfId="0" applyFont="1" applyBorder="1" applyAlignment="1">
      <alignment horizontal="left" vertical="top"/>
    </xf>
    <xf numFmtId="0" fontId="12" fillId="0" borderId="4" xfId="0" applyFont="1" applyBorder="1" applyAlignment="1">
      <alignment horizontal="left" vertical="top"/>
    </xf>
    <xf numFmtId="0" fontId="12" fillId="0" borderId="33" xfId="0" applyFont="1" applyBorder="1" applyAlignment="1">
      <alignment horizontal="left" vertical="center"/>
    </xf>
    <xf numFmtId="0" fontId="12" fillId="0" borderId="34" xfId="0" applyFont="1" applyBorder="1" applyAlignment="1">
      <alignment horizontal="left" vertical="center"/>
    </xf>
    <xf numFmtId="0" fontId="12" fillId="2" borderId="35" xfId="0" applyFont="1" applyFill="1" applyBorder="1" applyAlignment="1">
      <alignment horizontal="right" vertical="top"/>
    </xf>
    <xf numFmtId="0" fontId="12" fillId="2" borderId="36" xfId="0" applyFont="1" applyFill="1" applyBorder="1" applyAlignment="1">
      <alignment horizontal="left" vertical="top"/>
    </xf>
    <xf numFmtId="0" fontId="12" fillId="0" borderId="36" xfId="0" applyFont="1" applyBorder="1" applyAlignment="1">
      <alignment horizontal="left" vertical="top"/>
    </xf>
    <xf numFmtId="0" fontId="12" fillId="0" borderId="34" xfId="0" applyFont="1" applyBorder="1" applyAlignment="1">
      <alignment horizontal="left" vertical="top"/>
    </xf>
    <xf numFmtId="0" fontId="12" fillId="0" borderId="32" xfId="0" applyFont="1" applyBorder="1" applyAlignment="1">
      <alignment horizontal="left" vertical="center"/>
    </xf>
    <xf numFmtId="0" fontId="12" fillId="0" borderId="36" xfId="0" applyFont="1" applyBorder="1" applyAlignment="1">
      <alignment horizontal="left" vertical="center"/>
    </xf>
    <xf numFmtId="0" fontId="12" fillId="0" borderId="16" xfId="0" applyFont="1" applyBorder="1" applyAlignment="1">
      <alignment horizontal="left"/>
    </xf>
    <xf numFmtId="0" fontId="12" fillId="2" borderId="37" xfId="0" applyFont="1" applyFill="1" applyBorder="1" applyAlignment="1">
      <alignment horizontal="right" vertical="center"/>
    </xf>
    <xf numFmtId="0" fontId="12" fillId="0" borderId="38" xfId="0" applyFont="1" applyBorder="1" applyAlignment="1">
      <alignment horizontal="left" vertical="center"/>
    </xf>
    <xf numFmtId="0" fontId="12" fillId="0" borderId="39" xfId="0" applyFont="1" applyBorder="1" applyAlignment="1">
      <alignment horizontal="left" vertical="center"/>
    </xf>
    <xf numFmtId="0" fontId="12" fillId="0" borderId="4" xfId="0" applyFont="1" applyBorder="1" applyAlignment="1">
      <alignment vertical="center"/>
    </xf>
    <xf numFmtId="164" fontId="12" fillId="0" borderId="40" xfId="0" applyNumberFormat="1" applyFont="1" applyBorder="1" applyAlignment="1">
      <alignment horizontal="center"/>
    </xf>
    <xf numFmtId="0" fontId="12" fillId="0" borderId="42" xfId="0" applyFont="1" applyBorder="1" applyAlignment="1">
      <alignment horizontal="left" vertical="center"/>
    </xf>
    <xf numFmtId="0" fontId="12" fillId="2" borderId="42" xfId="0" applyFont="1" applyFill="1" applyBorder="1" applyAlignment="1">
      <alignment horizontal="left" vertical="center"/>
    </xf>
    <xf numFmtId="0" fontId="14" fillId="2" borderId="14" xfId="0" applyFont="1" applyFill="1" applyBorder="1" applyAlignment="1">
      <alignment horizontal="right" vertical="center"/>
    </xf>
    <xf numFmtId="0" fontId="14" fillId="2" borderId="2" xfId="0" applyFont="1" applyFill="1" applyBorder="1" applyAlignment="1">
      <alignment vertical="center"/>
    </xf>
    <xf numFmtId="0" fontId="14" fillId="2" borderId="2" xfId="0" applyFont="1" applyFill="1" applyBorder="1" applyAlignment="1">
      <alignment horizontal="left" vertical="center"/>
    </xf>
    <xf numFmtId="0" fontId="14" fillId="0" borderId="32" xfId="0" applyFont="1" applyBorder="1" applyAlignment="1">
      <alignment vertical="center"/>
    </xf>
    <xf numFmtId="0" fontId="12" fillId="2" borderId="15" xfId="0" applyFont="1" applyFill="1" applyBorder="1" applyAlignment="1">
      <alignment horizontal="right" vertical="top"/>
    </xf>
    <xf numFmtId="49" fontId="20" fillId="0" borderId="16" xfId="0" applyNumberFormat="1" applyFont="1" applyBorder="1" applyAlignment="1">
      <alignment horizontal="left" vertical="top"/>
    </xf>
    <xf numFmtId="0" fontId="20" fillId="0" borderId="16" xfId="0" applyFont="1" applyBorder="1" applyAlignment="1">
      <alignment horizontal="left" vertical="top"/>
    </xf>
    <xf numFmtId="0" fontId="12" fillId="0" borderId="16" xfId="0" applyFont="1" applyBorder="1" applyAlignment="1">
      <alignment horizontal="left" vertical="top"/>
    </xf>
    <xf numFmtId="0" fontId="12" fillId="0" borderId="32" xfId="0" applyFont="1" applyBorder="1" applyAlignment="1">
      <alignment vertical="center"/>
    </xf>
    <xf numFmtId="0" fontId="15" fillId="0" borderId="0" xfId="0" applyFont="1"/>
    <xf numFmtId="0" fontId="1" fillId="0" borderId="2" xfId="0" applyFont="1" applyBorder="1"/>
    <xf numFmtId="0" fontId="15" fillId="0" borderId="14" xfId="0" applyFont="1" applyBorder="1" applyAlignment="1">
      <alignment horizontal="left"/>
    </xf>
    <xf numFmtId="0" fontId="15" fillId="0" borderId="2" xfId="0" applyFont="1" applyBorder="1"/>
    <xf numFmtId="0" fontId="15" fillId="0" borderId="32" xfId="0" applyFont="1" applyBorder="1"/>
    <xf numFmtId="164" fontId="12" fillId="0" borderId="44" xfId="0" applyNumberFormat="1" applyFont="1" applyBorder="1" applyAlignment="1">
      <alignment horizontal="center"/>
    </xf>
    <xf numFmtId="164" fontId="12" fillId="0" borderId="45" xfId="0" applyNumberFormat="1" applyFont="1" applyBorder="1" applyAlignment="1">
      <alignment horizontal="center"/>
    </xf>
    <xf numFmtId="0" fontId="12" fillId="2" borderId="47" xfId="0" applyFont="1" applyFill="1" applyBorder="1" applyAlignment="1">
      <alignment horizontal="left" vertical="center"/>
    </xf>
    <xf numFmtId="0" fontId="12" fillId="0" borderId="48" xfId="0" applyFont="1" applyBorder="1" applyAlignment="1">
      <alignment horizontal="left" vertical="center"/>
    </xf>
    <xf numFmtId="0" fontId="12" fillId="0" borderId="49" xfId="0" applyFont="1" applyBorder="1" applyAlignment="1">
      <alignment horizontal="left" vertical="center"/>
    </xf>
    <xf numFmtId="0" fontId="12" fillId="0" borderId="32" xfId="0" applyFont="1" applyBorder="1" applyAlignment="1">
      <alignment horizontal="left" vertical="top"/>
    </xf>
    <xf numFmtId="0" fontId="12" fillId="2" borderId="50" xfId="0" applyFont="1" applyFill="1" applyBorder="1" applyAlignment="1">
      <alignment horizontal="right" vertical="top"/>
    </xf>
    <xf numFmtId="0" fontId="12" fillId="2" borderId="46" xfId="0" applyFont="1" applyFill="1" applyBorder="1" applyAlignment="1">
      <alignment horizontal="left" vertical="top"/>
    </xf>
    <xf numFmtId="0" fontId="12" fillId="0" borderId="46" xfId="0" applyFont="1" applyBorder="1" applyAlignment="1">
      <alignment horizontal="left" vertical="center"/>
    </xf>
    <xf numFmtId="0" fontId="12" fillId="0" borderId="46" xfId="0" applyFont="1" applyBorder="1" applyAlignment="1">
      <alignment horizontal="left" vertical="top"/>
    </xf>
    <xf numFmtId="0" fontId="12" fillId="0" borderId="51" xfId="0" applyFont="1" applyBorder="1" applyAlignment="1">
      <alignment vertical="center"/>
    </xf>
    <xf numFmtId="0" fontId="1" fillId="0" borderId="14" xfId="0" applyFont="1" applyBorder="1"/>
    <xf numFmtId="164" fontId="12" fillId="0" borderId="10" xfId="0" applyNumberFormat="1" applyFont="1" applyBorder="1" applyAlignment="1">
      <alignment horizontal="center"/>
    </xf>
    <xf numFmtId="0" fontId="12" fillId="0" borderId="14" xfId="0" applyFont="1" applyBorder="1"/>
    <xf numFmtId="0" fontId="12" fillId="0" borderId="52" xfId="0" applyFont="1" applyBorder="1" applyAlignment="1">
      <alignment horizontal="left" vertical="center"/>
    </xf>
    <xf numFmtId="164" fontId="13" fillId="3" borderId="52" xfId="0" applyNumberFormat="1" applyFont="1" applyFill="1" applyBorder="1" applyAlignment="1">
      <alignment horizontal="center"/>
    </xf>
    <xf numFmtId="164" fontId="13" fillId="3" borderId="53" xfId="0" applyNumberFormat="1" applyFont="1" applyFill="1" applyBorder="1" applyAlignment="1">
      <alignment horizontal="center"/>
    </xf>
    <xf numFmtId="164" fontId="12" fillId="0" borderId="2" xfId="0" applyNumberFormat="1" applyFont="1" applyBorder="1" applyAlignment="1">
      <alignment horizontal="center"/>
    </xf>
    <xf numFmtId="164" fontId="12" fillId="0" borderId="32" xfId="0" applyNumberFormat="1" applyFont="1" applyBorder="1" applyAlignment="1">
      <alignment horizontal="center"/>
    </xf>
    <xf numFmtId="164" fontId="12" fillId="0" borderId="46" xfId="0" applyNumberFormat="1" applyFont="1" applyBorder="1" applyAlignment="1">
      <alignment horizontal="center"/>
    </xf>
    <xf numFmtId="164" fontId="12" fillId="0" borderId="51" xfId="0" applyNumberFormat="1" applyFont="1" applyBorder="1" applyAlignment="1">
      <alignment horizontal="center"/>
    </xf>
    <xf numFmtId="164" fontId="12" fillId="0" borderId="38" xfId="0" applyNumberFormat="1" applyFont="1" applyBorder="1" applyAlignment="1">
      <alignment horizontal="center"/>
    </xf>
    <xf numFmtId="164" fontId="12" fillId="0" borderId="43" xfId="0" applyNumberFormat="1" applyFont="1" applyBorder="1" applyAlignment="1">
      <alignment horizontal="center"/>
    </xf>
    <xf numFmtId="0" fontId="12" fillId="2" borderId="37" xfId="0" applyFont="1" applyFill="1" applyBorder="1" applyAlignment="1">
      <alignment horizontal="right" vertical="top"/>
    </xf>
    <xf numFmtId="0" fontId="12" fillId="0" borderId="38" xfId="0" applyFont="1" applyBorder="1" applyAlignment="1">
      <alignment horizontal="left" vertical="top"/>
    </xf>
    <xf numFmtId="0" fontId="12" fillId="0" borderId="39" xfId="0" applyFont="1" applyBorder="1" applyAlignment="1">
      <alignment horizontal="left" vertical="top"/>
    </xf>
    <xf numFmtId="0" fontId="12" fillId="2" borderId="50" xfId="0" applyFont="1" applyFill="1" applyBorder="1" applyAlignment="1">
      <alignment horizontal="right"/>
    </xf>
    <xf numFmtId="0" fontId="12" fillId="2" borderId="46" xfId="0" applyFont="1" applyFill="1" applyBorder="1"/>
    <xf numFmtId="0" fontId="12" fillId="0" borderId="46" xfId="0" applyFont="1" applyBorder="1"/>
    <xf numFmtId="0" fontId="12" fillId="0" borderId="39" xfId="0" applyFont="1" applyBorder="1"/>
    <xf numFmtId="0" fontId="6" fillId="0" borderId="8" xfId="0" applyFont="1" applyBorder="1" applyAlignment="1">
      <alignment horizontal="left"/>
    </xf>
    <xf numFmtId="0" fontId="10" fillId="0" borderId="0" xfId="0" applyFont="1"/>
    <xf numFmtId="0" fontId="10" fillId="0" borderId="11" xfId="0" applyFont="1" applyBorder="1" applyAlignment="1">
      <alignment horizontal="center"/>
    </xf>
    <xf numFmtId="49" fontId="20" fillId="0" borderId="6" xfId="0" applyNumberFormat="1" applyFont="1" applyBorder="1"/>
    <xf numFmtId="164" fontId="13" fillId="3" borderId="54" xfId="0" applyNumberFormat="1" applyFont="1" applyFill="1" applyBorder="1" applyAlignment="1">
      <alignment horizontal="center"/>
    </xf>
    <xf numFmtId="0" fontId="12" fillId="0" borderId="35" xfId="0" applyFont="1" applyBorder="1"/>
    <xf numFmtId="0" fontId="12" fillId="0" borderId="36" xfId="0" applyFont="1" applyBorder="1"/>
    <xf numFmtId="0" fontId="12" fillId="0" borderId="55" xfId="0" applyFont="1" applyBorder="1"/>
    <xf numFmtId="164" fontId="13" fillId="3" borderId="25" xfId="0" applyNumberFormat="1" applyFont="1" applyFill="1" applyBorder="1" applyAlignment="1">
      <alignment horizontal="center"/>
    </xf>
    <xf numFmtId="0" fontId="1" fillId="0" borderId="15" xfId="0" applyFont="1" applyBorder="1" applyAlignment="1">
      <alignment horizontal="left"/>
    </xf>
    <xf numFmtId="0" fontId="22" fillId="0" borderId="16" xfId="0" applyFont="1" applyBorder="1"/>
    <xf numFmtId="0" fontId="1" fillId="0" borderId="16" xfId="0" applyFont="1" applyBorder="1"/>
    <xf numFmtId="164" fontId="21" fillId="0" borderId="30" xfId="0" applyNumberFormat="1" applyFont="1" applyBorder="1" applyAlignment="1">
      <alignment horizontal="center"/>
    </xf>
    <xf numFmtId="0" fontId="11" fillId="0" borderId="5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9" xfId="0" applyFont="1" applyBorder="1" applyAlignment="1">
      <alignment horizontal="left"/>
    </xf>
    <xf numFmtId="0" fontId="12" fillId="2" borderId="41" xfId="0" applyFont="1" applyFill="1" applyBorder="1" applyAlignment="1">
      <alignment horizontal="right" vertical="center"/>
    </xf>
    <xf numFmtId="0" fontId="12" fillId="0" borderId="52" xfId="0" applyFont="1" applyBorder="1" applyAlignment="1">
      <alignment vertical="center"/>
    </xf>
    <xf numFmtId="0" fontId="12" fillId="0" borderId="53" xfId="0" applyFont="1" applyBorder="1" applyAlignment="1">
      <alignment vertical="center"/>
    </xf>
  </cellXfs>
  <cellStyles count="2">
    <cellStyle name="Standaard" xfId="0" builtinId="0"/>
    <cellStyle name="Standa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2"/>
  <sheetViews>
    <sheetView tabSelected="1" zoomScale="85" zoomScaleNormal="85" workbookViewId="0">
      <pane xSplit="6" ySplit="5" topLeftCell="G24" activePane="bottomRight" state="frozen"/>
      <selection pane="topRight" activeCell="E1" sqref="E1"/>
      <selection pane="bottomLeft" activeCell="A5" sqref="A5"/>
      <selection pane="bottomRight" activeCell="K35" sqref="K35"/>
    </sheetView>
  </sheetViews>
  <sheetFormatPr defaultRowHeight="14.25" x14ac:dyDescent="0.2"/>
  <cols>
    <col min="1" max="1" width="6.28515625" style="5" customWidth="1"/>
    <col min="2" max="2" width="24.140625" style="1" customWidth="1"/>
    <col min="3" max="3" width="7.140625" style="1" customWidth="1"/>
    <col min="4" max="4" width="19" style="1" customWidth="1"/>
    <col min="5" max="5" width="26.85546875" style="1" customWidth="1"/>
    <col min="6" max="6" width="9.28515625" style="1" customWidth="1"/>
    <col min="7" max="7" width="9.140625" style="1" customWidth="1"/>
    <col min="8" max="9" width="9.140625" style="1"/>
    <col min="10" max="10" width="11" style="1" customWidth="1"/>
    <col min="11" max="11" width="20" style="1" customWidth="1"/>
    <col min="12" max="12" width="12.140625" style="1" bestFit="1" customWidth="1"/>
    <col min="13" max="16384" width="9.140625" style="1"/>
  </cols>
  <sheetData>
    <row r="1" spans="1:7" ht="15" thickTop="1" x14ac:dyDescent="0.2">
      <c r="A1" s="141" t="s">
        <v>57</v>
      </c>
      <c r="B1" s="142"/>
      <c r="C1" s="142"/>
      <c r="D1" s="142"/>
      <c r="E1" s="142"/>
      <c r="F1" s="142"/>
      <c r="G1" s="143"/>
    </row>
    <row r="2" spans="1:7" ht="15.75" customHeight="1" x14ac:dyDescent="0.2">
      <c r="A2" s="144"/>
      <c r="B2" s="145"/>
      <c r="C2" s="145"/>
      <c r="D2" s="145"/>
      <c r="E2" s="145"/>
      <c r="F2" s="145"/>
      <c r="G2" s="146"/>
    </row>
    <row r="3" spans="1:7" ht="15.75" customHeight="1" thickBot="1" x14ac:dyDescent="0.3">
      <c r="A3" s="25"/>
      <c r="B3" s="26"/>
      <c r="C3" s="26"/>
      <c r="D3" s="26"/>
      <c r="E3" s="26"/>
      <c r="F3" s="26"/>
      <c r="G3" s="27"/>
    </row>
    <row r="4" spans="1:7" s="2" customFormat="1" ht="15.75" customHeight="1" thickTop="1" x14ac:dyDescent="0.25">
      <c r="A4" s="20" t="s">
        <v>0</v>
      </c>
      <c r="B4" s="10" t="s">
        <v>1</v>
      </c>
      <c r="C4" s="10" t="s">
        <v>2</v>
      </c>
      <c r="D4" s="10" t="s">
        <v>3</v>
      </c>
      <c r="E4" s="41" t="s">
        <v>4</v>
      </c>
      <c r="F4" s="43" t="s">
        <v>5</v>
      </c>
      <c r="G4" s="44" t="s">
        <v>6</v>
      </c>
    </row>
    <row r="5" spans="1:7" ht="15.75" customHeight="1" thickBot="1" x14ac:dyDescent="0.25">
      <c r="A5" s="21"/>
      <c r="B5" s="11"/>
      <c r="C5" s="11" t="s">
        <v>7</v>
      </c>
      <c r="D5" s="11"/>
      <c r="E5" s="42"/>
      <c r="F5" s="45" t="s">
        <v>8</v>
      </c>
      <c r="G5" s="22" t="s">
        <v>8</v>
      </c>
    </row>
    <row r="6" spans="1:7" ht="15.75" customHeight="1" thickTop="1" thickBot="1" x14ac:dyDescent="0.3">
      <c r="A6" s="128"/>
      <c r="B6" s="131" t="s">
        <v>127</v>
      </c>
      <c r="C6" s="129"/>
      <c r="D6" s="129"/>
      <c r="E6" s="129"/>
      <c r="F6" s="132">
        <f>TIME(9,30,0)</f>
        <v>0.39583333333333331</v>
      </c>
      <c r="G6" s="130"/>
    </row>
    <row r="7" spans="1:7" ht="17.25" thickTop="1" thickBot="1" x14ac:dyDescent="0.3">
      <c r="A7" s="137"/>
      <c r="B7" s="138" t="s">
        <v>126</v>
      </c>
      <c r="C7" s="139"/>
      <c r="D7" s="139"/>
      <c r="E7" s="139"/>
      <c r="F7" s="60">
        <f>TIME(11,0,0)</f>
        <v>0.45833333333333331</v>
      </c>
      <c r="G7" s="140"/>
    </row>
    <row r="8" spans="1:7" ht="16.5" thickTop="1" x14ac:dyDescent="0.25">
      <c r="A8" s="133">
        <v>4218</v>
      </c>
      <c r="B8" s="134" t="s">
        <v>101</v>
      </c>
      <c r="C8" s="134" t="s">
        <v>9</v>
      </c>
      <c r="D8" s="134" t="s">
        <v>102</v>
      </c>
      <c r="E8" s="135" t="s">
        <v>103</v>
      </c>
      <c r="F8" s="64">
        <f>F7+TIME(0,0,0)</f>
        <v>0.45833333333333331</v>
      </c>
      <c r="G8" s="136">
        <f>F12+TIME(0,4,0)</f>
        <v>0.47222222222222215</v>
      </c>
    </row>
    <row r="9" spans="1:7" ht="15.75" x14ac:dyDescent="0.25">
      <c r="A9" s="53" t="s">
        <v>120</v>
      </c>
      <c r="B9" s="55" t="s">
        <v>87</v>
      </c>
      <c r="C9" s="55" t="s">
        <v>37</v>
      </c>
      <c r="D9" s="55" t="s">
        <v>84</v>
      </c>
      <c r="E9" s="74" t="s">
        <v>88</v>
      </c>
      <c r="F9" s="46">
        <f>F8+TIME(0,4,0)</f>
        <v>0.46111111111111108</v>
      </c>
      <c r="G9" s="47">
        <f>G8+TIME(0,3,0)</f>
        <v>0.47430555555555548</v>
      </c>
    </row>
    <row r="10" spans="1:7" ht="15.75" x14ac:dyDescent="0.25">
      <c r="A10" s="95">
        <v>3447</v>
      </c>
      <c r="B10" s="96" t="s">
        <v>93</v>
      </c>
      <c r="C10" s="96" t="s">
        <v>11</v>
      </c>
      <c r="D10" s="96" t="s">
        <v>92</v>
      </c>
      <c r="E10" s="97" t="s">
        <v>94</v>
      </c>
      <c r="F10" s="46">
        <f t="shared" ref="F10:F11" si="0">F9+TIME(0,4,0)</f>
        <v>0.46388888888888885</v>
      </c>
      <c r="G10" s="47">
        <f t="shared" ref="G10:G11" si="1">G9+TIME(0,3,0)</f>
        <v>0.47638888888888881</v>
      </c>
    </row>
    <row r="11" spans="1:7" ht="15.75" x14ac:dyDescent="0.25">
      <c r="A11" s="53">
        <v>4777</v>
      </c>
      <c r="B11" s="16" t="s">
        <v>81</v>
      </c>
      <c r="C11" s="16" t="s">
        <v>11</v>
      </c>
      <c r="D11" s="16" t="s">
        <v>58</v>
      </c>
      <c r="E11" s="59" t="s">
        <v>82</v>
      </c>
      <c r="F11" s="46">
        <f t="shared" si="0"/>
        <v>0.46666666666666662</v>
      </c>
      <c r="G11" s="47">
        <f t="shared" si="1"/>
        <v>0.47847222222222213</v>
      </c>
    </row>
    <row r="12" spans="1:7" ht="15.75" x14ac:dyDescent="0.25">
      <c r="A12" s="53">
        <v>3869</v>
      </c>
      <c r="B12" s="54" t="s">
        <v>39</v>
      </c>
      <c r="C12" s="55" t="s">
        <v>28</v>
      </c>
      <c r="D12" s="55" t="s">
        <v>40</v>
      </c>
      <c r="E12" s="68" t="s">
        <v>42</v>
      </c>
      <c r="F12" s="110">
        <f>F11+TIME(0,4,0)</f>
        <v>0.46944444444444439</v>
      </c>
      <c r="G12" s="49">
        <f>G11+TIME(0,3,0)</f>
        <v>0.48055555555555546</v>
      </c>
    </row>
    <row r="13" spans="1:7" ht="16.5" thickBot="1" x14ac:dyDescent="0.3">
      <c r="A13" s="53"/>
      <c r="B13" s="100"/>
      <c r="C13" s="101"/>
      <c r="D13" s="102"/>
      <c r="E13" s="69" t="s">
        <v>41</v>
      </c>
      <c r="F13" s="98"/>
      <c r="G13" s="99"/>
    </row>
    <row r="14" spans="1:7" ht="17.25" thickTop="1" thickBot="1" x14ac:dyDescent="0.3">
      <c r="A14" s="28"/>
      <c r="B14" s="29"/>
      <c r="C14" s="76"/>
      <c r="D14" s="30"/>
      <c r="E14" s="30"/>
      <c r="F14" s="60">
        <f>G12+TIME(0,3,0)</f>
        <v>0.48263888888888878</v>
      </c>
      <c r="G14" s="61"/>
    </row>
    <row r="15" spans="1:7" ht="16.5" thickTop="1" x14ac:dyDescent="0.25">
      <c r="A15" s="70" t="s">
        <v>114</v>
      </c>
      <c r="B15" s="71" t="s">
        <v>112</v>
      </c>
      <c r="C15" s="75" t="s">
        <v>9</v>
      </c>
      <c r="D15" s="72" t="s">
        <v>51</v>
      </c>
      <c r="E15" s="73" t="s">
        <v>56</v>
      </c>
      <c r="F15" s="62">
        <f>F14+TIME(0,0,0)</f>
        <v>0.48263888888888878</v>
      </c>
      <c r="G15" s="63">
        <f>F19+TIME(0,4,0)</f>
        <v>0.49652777777777762</v>
      </c>
    </row>
    <row r="16" spans="1:7" ht="15.75" x14ac:dyDescent="0.25">
      <c r="A16" s="31">
        <v>3662</v>
      </c>
      <c r="B16" s="15" t="s">
        <v>32</v>
      </c>
      <c r="C16" s="55" t="s">
        <v>9</v>
      </c>
      <c r="D16" s="16" t="s">
        <v>33</v>
      </c>
      <c r="E16" s="59" t="s">
        <v>107</v>
      </c>
      <c r="F16" s="50">
        <f t="shared" ref="F16" si="2">F14+TIME(0,4,0)</f>
        <v>0.48541666666666655</v>
      </c>
      <c r="G16" s="51">
        <f t="shared" ref="G16" si="3">G15+TIME(0,3,0)</f>
        <v>0.49861111111111095</v>
      </c>
    </row>
    <row r="17" spans="1:7" ht="15.75" x14ac:dyDescent="0.25">
      <c r="A17" s="53">
        <v>1977</v>
      </c>
      <c r="B17" s="16" t="s">
        <v>123</v>
      </c>
      <c r="C17" s="16" t="s">
        <v>11</v>
      </c>
      <c r="D17" s="16" t="s">
        <v>124</v>
      </c>
      <c r="E17" s="127" t="s">
        <v>125</v>
      </c>
      <c r="F17" s="46">
        <f>F16+TIME(0,4,0)</f>
        <v>0.48819444444444432</v>
      </c>
      <c r="G17" s="47">
        <f>G16+TIME(0,3,0)</f>
        <v>0.50069444444444433</v>
      </c>
    </row>
    <row r="18" spans="1:7" ht="15.75" x14ac:dyDescent="0.25">
      <c r="A18" s="23" t="s">
        <v>89</v>
      </c>
      <c r="B18" s="15" t="s">
        <v>72</v>
      </c>
      <c r="C18" s="58" t="s">
        <v>10</v>
      </c>
      <c r="D18" s="16" t="s">
        <v>73</v>
      </c>
      <c r="E18" s="19" t="s">
        <v>74</v>
      </c>
      <c r="F18" s="46">
        <f>F17+TIME(0,4,0)</f>
        <v>0.49097222222222209</v>
      </c>
      <c r="G18" s="47">
        <f>G17+TIME(0,3,0)</f>
        <v>0.50277777777777766</v>
      </c>
    </row>
    <row r="19" spans="1:7" ht="16.5" thickBot="1" x14ac:dyDescent="0.3">
      <c r="A19" s="70">
        <v>4639</v>
      </c>
      <c r="B19" s="58" t="s">
        <v>53</v>
      </c>
      <c r="C19" s="58" t="s">
        <v>10</v>
      </c>
      <c r="D19" s="58" t="s">
        <v>51</v>
      </c>
      <c r="E19" s="80" t="s">
        <v>54</v>
      </c>
      <c r="F19" s="48">
        <f>F18+TIME(0,4,0)</f>
        <v>0.49374999999999986</v>
      </c>
      <c r="G19" s="47">
        <f>G18+TIME(0,3,0)</f>
        <v>0.50486111111111098</v>
      </c>
    </row>
    <row r="20" spans="1:7" ht="17.25" thickTop="1" thickBot="1" x14ac:dyDescent="0.3">
      <c r="A20" s="28"/>
      <c r="B20" s="52" t="s">
        <v>69</v>
      </c>
      <c r="C20" s="76"/>
      <c r="D20" s="30"/>
      <c r="E20" s="30"/>
      <c r="F20" s="60">
        <f>G19+TIME(0,4,0)</f>
        <v>0.50763888888888875</v>
      </c>
      <c r="G20" s="61"/>
    </row>
    <row r="21" spans="1:7" ht="16.5" thickTop="1" x14ac:dyDescent="0.25">
      <c r="A21" s="77" t="s">
        <v>113</v>
      </c>
      <c r="B21" s="83" t="s">
        <v>70</v>
      </c>
      <c r="C21" s="82" t="s">
        <v>9</v>
      </c>
      <c r="D21" s="82" t="s">
        <v>67</v>
      </c>
      <c r="E21" s="68" t="s">
        <v>71</v>
      </c>
      <c r="F21" s="62">
        <f>F20+TIME(0,30,0)</f>
        <v>0.52847222222222212</v>
      </c>
      <c r="G21" s="63">
        <f>F26+TIME(0,4,0)</f>
        <v>0.54513888888888873</v>
      </c>
    </row>
    <row r="22" spans="1:7" ht="15.75" x14ac:dyDescent="0.25">
      <c r="A22" s="111">
        <v>909</v>
      </c>
      <c r="B22" s="16" t="s">
        <v>95</v>
      </c>
      <c r="C22" s="16" t="s">
        <v>9</v>
      </c>
      <c r="D22" s="16" t="s">
        <v>96</v>
      </c>
      <c r="E22" s="59" t="s">
        <v>97</v>
      </c>
      <c r="F22" s="50">
        <f>F21+TIME(0,4,0)</f>
        <v>0.53124999999999989</v>
      </c>
      <c r="G22" s="51">
        <f>G21+TIME(0,3,0)</f>
        <v>0.54722222222222205</v>
      </c>
    </row>
    <row r="23" spans="1:7" ht="15.75" x14ac:dyDescent="0.25">
      <c r="A23" s="65">
        <v>4020</v>
      </c>
      <c r="B23" s="66" t="s">
        <v>86</v>
      </c>
      <c r="C23" s="66" t="s">
        <v>11</v>
      </c>
      <c r="D23" s="66" t="s">
        <v>78</v>
      </c>
      <c r="E23" s="67" t="s">
        <v>109</v>
      </c>
      <c r="F23" s="50">
        <f t="shared" ref="F23:F24" si="4">F22+TIME(0,4,0)</f>
        <v>0.53402777777777766</v>
      </c>
      <c r="G23" s="51">
        <f t="shared" ref="G23:G24" si="5">G22+TIME(0,4,0)</f>
        <v>0.54999999999999982</v>
      </c>
    </row>
    <row r="24" spans="1:7" ht="15.75" x14ac:dyDescent="0.25">
      <c r="A24" s="77">
        <v>3402</v>
      </c>
      <c r="B24" s="78" t="s">
        <v>48</v>
      </c>
      <c r="C24" s="78" t="s">
        <v>11</v>
      </c>
      <c r="D24" s="79" t="s">
        <v>30</v>
      </c>
      <c r="E24" s="79" t="s">
        <v>49</v>
      </c>
      <c r="F24" s="50">
        <f t="shared" si="4"/>
        <v>0.53680555555555542</v>
      </c>
      <c r="G24" s="51">
        <f t="shared" si="5"/>
        <v>0.55277777777777759</v>
      </c>
    </row>
    <row r="25" spans="1:7" ht="15.75" x14ac:dyDescent="0.25">
      <c r="A25" s="53">
        <v>4879</v>
      </c>
      <c r="B25" s="54" t="s">
        <v>60</v>
      </c>
      <c r="C25" s="55" t="s">
        <v>37</v>
      </c>
      <c r="D25" s="55" t="s">
        <v>61</v>
      </c>
      <c r="E25" s="56" t="s">
        <v>110</v>
      </c>
      <c r="F25" s="48">
        <f>F24+TIME(0,4,0)</f>
        <v>0.53958333333333319</v>
      </c>
      <c r="G25" s="81">
        <f>G24+TIME(0,4,0)</f>
        <v>0.55555555555555536</v>
      </c>
    </row>
    <row r="26" spans="1:7" ht="16.5" thickBot="1" x14ac:dyDescent="0.3">
      <c r="A26" s="53">
        <v>77</v>
      </c>
      <c r="B26" s="17" t="s">
        <v>63</v>
      </c>
      <c r="C26" s="16" t="s">
        <v>37</v>
      </c>
      <c r="D26" s="55" t="s">
        <v>64</v>
      </c>
      <c r="E26" s="74" t="s">
        <v>65</v>
      </c>
      <c r="F26" s="48">
        <f>F25+TIME(0,4,0)</f>
        <v>0.54236111111111096</v>
      </c>
      <c r="G26" s="81">
        <f>G25+TIME(0,4,0)</f>
        <v>0.55833333333333313</v>
      </c>
    </row>
    <row r="27" spans="1:7" ht="17.25" thickTop="1" thickBot="1" x14ac:dyDescent="0.3">
      <c r="A27" s="28"/>
      <c r="B27" s="29"/>
      <c r="C27" s="76"/>
      <c r="D27" s="30"/>
      <c r="E27" s="30"/>
      <c r="F27" s="60">
        <f>G26+TIME(0,3,0)</f>
        <v>0.56041666666666645</v>
      </c>
      <c r="G27" s="61"/>
    </row>
    <row r="28" spans="1:7" ht="16.5" thickTop="1" x14ac:dyDescent="0.25">
      <c r="A28" s="53" t="s">
        <v>121</v>
      </c>
      <c r="B28" s="54" t="s">
        <v>83</v>
      </c>
      <c r="C28" s="55" t="s">
        <v>11</v>
      </c>
      <c r="D28" s="55" t="s">
        <v>84</v>
      </c>
      <c r="E28" s="74" t="s">
        <v>85</v>
      </c>
      <c r="F28" s="62">
        <f>F27+TIME(0,0,0)</f>
        <v>0.56041666666666645</v>
      </c>
      <c r="G28" s="63">
        <f>F33+TIME(0,4,0)</f>
        <v>0.57708333333333306</v>
      </c>
    </row>
    <row r="29" spans="1:7" ht="15.75" x14ac:dyDescent="0.25">
      <c r="A29" s="53" t="s">
        <v>89</v>
      </c>
      <c r="B29" s="58" t="s">
        <v>90</v>
      </c>
      <c r="C29" s="55" t="s">
        <v>11</v>
      </c>
      <c r="D29" s="58" t="s">
        <v>91</v>
      </c>
      <c r="E29" s="92" t="s">
        <v>122</v>
      </c>
      <c r="F29" s="50">
        <f t="shared" ref="F29" si="6">F27+TIME(0,4,0)</f>
        <v>0.56319444444444422</v>
      </c>
      <c r="G29" s="51">
        <f t="shared" ref="G29:G31" si="7">G28+TIME(0,3,0)</f>
        <v>0.57916666666666639</v>
      </c>
    </row>
    <row r="30" spans="1:7" ht="15.75" x14ac:dyDescent="0.25">
      <c r="A30" s="31">
        <v>3662</v>
      </c>
      <c r="B30" s="15" t="s">
        <v>32</v>
      </c>
      <c r="C30" s="55" t="s">
        <v>11</v>
      </c>
      <c r="D30" s="16" t="s">
        <v>33</v>
      </c>
      <c r="E30" s="59" t="s">
        <v>36</v>
      </c>
      <c r="F30" s="46">
        <f>F29+TIME(0,4,0)</f>
        <v>0.56597222222222199</v>
      </c>
      <c r="G30" s="47">
        <f>G29+TIME(0,3,0)</f>
        <v>0.58124999999999971</v>
      </c>
    </row>
    <row r="31" spans="1:7" ht="15.75" x14ac:dyDescent="0.25">
      <c r="A31" s="53">
        <v>1232</v>
      </c>
      <c r="B31" s="54" t="s">
        <v>75</v>
      </c>
      <c r="C31" s="55" t="s">
        <v>11</v>
      </c>
      <c r="D31" s="55" t="s">
        <v>76</v>
      </c>
      <c r="E31" s="57" t="s">
        <v>29</v>
      </c>
      <c r="F31" s="50">
        <f>F30+TIME(0,4,0)</f>
        <v>0.56874999999999976</v>
      </c>
      <c r="G31" s="51">
        <f t="shared" si="7"/>
        <v>0.58333333333333304</v>
      </c>
    </row>
    <row r="32" spans="1:7" ht="15.75" x14ac:dyDescent="0.25">
      <c r="A32" s="53" t="s">
        <v>115</v>
      </c>
      <c r="B32" s="54" t="s">
        <v>55</v>
      </c>
      <c r="C32" s="55" t="s">
        <v>11</v>
      </c>
      <c r="D32" s="55" t="s">
        <v>51</v>
      </c>
      <c r="E32" s="68" t="s">
        <v>56</v>
      </c>
      <c r="F32" s="46">
        <f>F31+TIME(0,4,0)</f>
        <v>0.57152777777777752</v>
      </c>
      <c r="G32" s="47">
        <f>G31+TIME(0,3,0)</f>
        <v>0.58541666666666636</v>
      </c>
    </row>
    <row r="33" spans="1:14" ht="16.5" thickBot="1" x14ac:dyDescent="0.3">
      <c r="A33" s="104">
        <v>4638</v>
      </c>
      <c r="B33" s="105" t="s">
        <v>50</v>
      </c>
      <c r="C33" s="106" t="s">
        <v>37</v>
      </c>
      <c r="D33" s="107" t="s">
        <v>51</v>
      </c>
      <c r="E33" s="108" t="s">
        <v>52</v>
      </c>
      <c r="F33" s="48">
        <f>F32+TIME(0,4,0)</f>
        <v>0.57430555555555529</v>
      </c>
      <c r="G33" s="47">
        <f>G32+TIME(0,3,0)</f>
        <v>0.58749999999999969</v>
      </c>
      <c r="J33" s="93"/>
      <c r="K33" s="93"/>
      <c r="L33" s="93"/>
      <c r="M33" s="93"/>
      <c r="N33" s="93"/>
    </row>
    <row r="34" spans="1:14" ht="17.25" thickTop="1" thickBot="1" x14ac:dyDescent="0.3">
      <c r="A34" s="88"/>
      <c r="B34" s="89" t="s">
        <v>31</v>
      </c>
      <c r="C34" s="90"/>
      <c r="D34" s="91"/>
      <c r="E34" s="30"/>
      <c r="F34" s="60">
        <f>G33+TIME(0,3,0)</f>
        <v>0.58958333333333302</v>
      </c>
      <c r="G34" s="61"/>
    </row>
    <row r="35" spans="1:14" ht="16.5" thickTop="1" x14ac:dyDescent="0.25">
      <c r="A35" s="53" t="s">
        <v>116</v>
      </c>
      <c r="B35" s="54" t="s">
        <v>66</v>
      </c>
      <c r="C35" s="55" t="s">
        <v>10</v>
      </c>
      <c r="D35" s="55" t="s">
        <v>67</v>
      </c>
      <c r="E35" s="56" t="s">
        <v>68</v>
      </c>
      <c r="F35" s="62">
        <f>F34+TIME(0,20,0)</f>
        <v>0.60347222222222185</v>
      </c>
      <c r="G35" s="63">
        <f>F39+TIME(0,4,0)</f>
        <v>0.61736111111111069</v>
      </c>
    </row>
    <row r="36" spans="1:14" ht="15.75" x14ac:dyDescent="0.25">
      <c r="A36" s="65" t="s">
        <v>118</v>
      </c>
      <c r="B36" s="66" t="s">
        <v>77</v>
      </c>
      <c r="C36" s="66" t="s">
        <v>37</v>
      </c>
      <c r="D36" s="66" t="s">
        <v>78</v>
      </c>
      <c r="E36" s="103" t="s">
        <v>79</v>
      </c>
      <c r="F36" s="50">
        <f>F35+TIME(0,4,0)</f>
        <v>0.60624999999999962</v>
      </c>
      <c r="G36" s="51">
        <f t="shared" ref="G36" si="8">G35+TIME(0,3,0)</f>
        <v>0.61944444444444402</v>
      </c>
    </row>
    <row r="37" spans="1:14" ht="15.75" x14ac:dyDescent="0.25">
      <c r="A37" s="53">
        <v>1890</v>
      </c>
      <c r="B37" s="54" t="s">
        <v>43</v>
      </c>
      <c r="C37" s="55" t="s">
        <v>37</v>
      </c>
      <c r="D37" s="56" t="s">
        <v>44</v>
      </c>
      <c r="E37" s="56" t="s">
        <v>45</v>
      </c>
      <c r="F37" s="50">
        <f>F36+TIME(0,4,0)</f>
        <v>0.60902777777777739</v>
      </c>
      <c r="G37" s="51">
        <f>G36+TIME(0,3,0)</f>
        <v>0.62152777777777735</v>
      </c>
    </row>
    <row r="38" spans="1:14" ht="15.75" x14ac:dyDescent="0.25">
      <c r="A38" s="53" t="s">
        <v>117</v>
      </c>
      <c r="B38" s="17" t="s">
        <v>63</v>
      </c>
      <c r="C38" s="16" t="s">
        <v>37</v>
      </c>
      <c r="D38" s="55" t="s">
        <v>64</v>
      </c>
      <c r="E38" s="74" t="s">
        <v>65</v>
      </c>
      <c r="F38" s="46">
        <f>F37+TIME(0,4,0)</f>
        <v>0.61180555555555516</v>
      </c>
      <c r="G38" s="47">
        <f>G37+TIME(0,3,0)</f>
        <v>0.62361111111111067</v>
      </c>
    </row>
    <row r="39" spans="1:14" ht="16.5" thickBot="1" x14ac:dyDescent="0.3">
      <c r="A39" s="84">
        <v>32</v>
      </c>
      <c r="B39" s="85" t="s">
        <v>62</v>
      </c>
      <c r="C39" s="86" t="s">
        <v>37</v>
      </c>
      <c r="D39" s="85" t="s">
        <v>61</v>
      </c>
      <c r="E39" s="87" t="s">
        <v>111</v>
      </c>
      <c r="F39" s="46">
        <f>F38+TIME(0,4,0)</f>
        <v>0.61458333333333293</v>
      </c>
      <c r="G39" s="47">
        <f>G38+TIME(0,3,0)</f>
        <v>0.625694444444444</v>
      </c>
    </row>
    <row r="40" spans="1:14" ht="17.25" thickTop="1" thickBot="1" x14ac:dyDescent="0.3">
      <c r="A40" s="28"/>
      <c r="B40" s="29"/>
      <c r="C40" s="76"/>
      <c r="D40" s="30"/>
      <c r="E40" s="30"/>
      <c r="F40" s="60">
        <f>G39+TIME(0,3,0)</f>
        <v>0.62777777777777732</v>
      </c>
      <c r="G40" s="61"/>
    </row>
    <row r="41" spans="1:14" ht="16.5" thickTop="1" x14ac:dyDescent="0.25">
      <c r="A41" s="147">
        <v>4267</v>
      </c>
      <c r="B41" s="148" t="s">
        <v>128</v>
      </c>
      <c r="C41" s="112" t="s">
        <v>10</v>
      </c>
      <c r="D41" s="148" t="s">
        <v>129</v>
      </c>
      <c r="E41" s="149" t="s">
        <v>130</v>
      </c>
      <c r="F41" s="113">
        <f>F40+TIME(0,0,0)</f>
        <v>0.62777777777777732</v>
      </c>
      <c r="G41" s="114">
        <f>F46+TIME(0,4,0)</f>
        <v>0.64444444444444393</v>
      </c>
    </row>
    <row r="42" spans="1:14" ht="15.75" x14ac:dyDescent="0.25">
      <c r="A42" s="70">
        <v>4169</v>
      </c>
      <c r="B42" s="71" t="s">
        <v>46</v>
      </c>
      <c r="C42" s="75" t="s">
        <v>10</v>
      </c>
      <c r="D42" s="72" t="s">
        <v>47</v>
      </c>
      <c r="E42" s="72" t="s">
        <v>108</v>
      </c>
      <c r="F42" s="115">
        <f>F41+TIME(0,4,0)</f>
        <v>0.63055555555555509</v>
      </c>
      <c r="G42" s="116">
        <f>G41+TIME(0,3,0)</f>
        <v>0.64652777777777726</v>
      </c>
    </row>
    <row r="43" spans="1:14" ht="15.75" x14ac:dyDescent="0.25">
      <c r="A43" s="53" t="s">
        <v>119</v>
      </c>
      <c r="B43" s="94" t="s">
        <v>104</v>
      </c>
      <c r="C43" s="94" t="s">
        <v>10</v>
      </c>
      <c r="D43" s="94" t="s">
        <v>106</v>
      </c>
      <c r="E43" s="94" t="s">
        <v>105</v>
      </c>
      <c r="F43" s="115">
        <f>F42+TIME(0,4,0)</f>
        <v>0.63333333333333286</v>
      </c>
      <c r="G43" s="116">
        <f>G42+TIME(0,3,0)</f>
        <v>0.64861111111111058</v>
      </c>
    </row>
    <row r="44" spans="1:14" ht="15.75" x14ac:dyDescent="0.25">
      <c r="A44" s="109">
        <v>867</v>
      </c>
      <c r="B44" s="94" t="s">
        <v>98</v>
      </c>
      <c r="C44" s="94" t="s">
        <v>99</v>
      </c>
      <c r="D44" s="94" t="s">
        <v>96</v>
      </c>
      <c r="E44" s="16" t="s">
        <v>100</v>
      </c>
      <c r="F44" s="115">
        <f>F43+TIME(0,4,0)</f>
        <v>0.63611111111111063</v>
      </c>
      <c r="G44" s="116">
        <f>G43+TIME(0,3,0)</f>
        <v>0.65069444444444391</v>
      </c>
    </row>
    <row r="45" spans="1:14" ht="15.75" x14ac:dyDescent="0.25">
      <c r="A45" s="121" t="s">
        <v>116</v>
      </c>
      <c r="B45" s="122" t="s">
        <v>80</v>
      </c>
      <c r="C45" s="122" t="s">
        <v>9</v>
      </c>
      <c r="D45" s="123" t="s">
        <v>58</v>
      </c>
      <c r="E45" s="123" t="s">
        <v>59</v>
      </c>
      <c r="F45" s="119">
        <f>F44+TIME(0,4,0)</f>
        <v>0.6388888888888884</v>
      </c>
      <c r="G45" s="120">
        <f>G44+TIME(0,3,0)</f>
        <v>0.65277777777777724</v>
      </c>
    </row>
    <row r="46" spans="1:14" ht="16.5" thickBot="1" x14ac:dyDescent="0.3">
      <c r="A46" s="124" t="s">
        <v>38</v>
      </c>
      <c r="B46" s="125" t="s">
        <v>34</v>
      </c>
      <c r="C46" s="106" t="s">
        <v>11</v>
      </c>
      <c r="D46" s="126" t="s">
        <v>30</v>
      </c>
      <c r="E46" s="126" t="s">
        <v>35</v>
      </c>
      <c r="F46" s="117">
        <f>F45+TIME(0,4,0)</f>
        <v>0.64166666666666616</v>
      </c>
      <c r="G46" s="118">
        <f>G45+TIME(0,3,0)</f>
        <v>0.65486111111111056</v>
      </c>
    </row>
    <row r="47" spans="1:14" ht="19.5" thickTop="1" x14ac:dyDescent="0.3">
      <c r="A47" s="37"/>
      <c r="B47" s="38"/>
      <c r="C47" s="39"/>
      <c r="D47" s="39"/>
      <c r="E47" s="39"/>
      <c r="F47" s="13"/>
      <c r="G47" s="13"/>
    </row>
    <row r="48" spans="1:14" ht="15.75" x14ac:dyDescent="0.25">
      <c r="A48" s="32"/>
      <c r="B48" s="33"/>
      <c r="C48" s="40"/>
      <c r="D48" s="33"/>
      <c r="E48" s="34"/>
      <c r="F48" s="13"/>
      <c r="G48" s="13"/>
      <c r="I48" s="18"/>
    </row>
    <row r="49" spans="1:15" ht="15.75" x14ac:dyDescent="0.25">
      <c r="A49" s="32"/>
      <c r="B49" s="33"/>
      <c r="C49" s="34"/>
      <c r="D49" s="33"/>
      <c r="E49" s="34"/>
      <c r="F49" s="13"/>
      <c r="G49" s="13"/>
    </row>
    <row r="50" spans="1:15" ht="15.75" x14ac:dyDescent="0.25">
      <c r="A50" s="34"/>
      <c r="B50" s="33"/>
      <c r="C50" s="34"/>
      <c r="D50" s="33"/>
      <c r="E50" s="34"/>
    </row>
    <row r="51" spans="1:15" ht="15.75" x14ac:dyDescent="0.25">
      <c r="A51" s="35"/>
      <c r="B51" s="36"/>
      <c r="C51" s="34"/>
      <c r="D51" s="33"/>
      <c r="E51" s="34"/>
      <c r="F51" s="14"/>
      <c r="G51" s="12"/>
      <c r="H51" s="24"/>
    </row>
    <row r="52" spans="1:15" ht="15.75" x14ac:dyDescent="0.25">
      <c r="A52" s="34"/>
      <c r="B52" s="33"/>
      <c r="C52" s="34"/>
      <c r="D52" s="33"/>
      <c r="E52" s="34"/>
      <c r="F52" s="13"/>
      <c r="G52" s="13"/>
      <c r="H52" s="24"/>
      <c r="J52" s="12"/>
      <c r="K52" s="12"/>
      <c r="L52" s="12"/>
    </row>
    <row r="53" spans="1:15" ht="15.75" x14ac:dyDescent="0.25">
      <c r="A53" s="34"/>
      <c r="B53" s="33"/>
      <c r="C53" s="34"/>
      <c r="D53" s="33"/>
      <c r="E53" s="34"/>
      <c r="F53" s="13"/>
      <c r="G53" s="13"/>
    </row>
    <row r="54" spans="1:15" ht="15.75" x14ac:dyDescent="0.25">
      <c r="A54" s="35"/>
      <c r="B54" s="36"/>
      <c r="C54" s="34"/>
      <c r="D54" s="33"/>
      <c r="E54" s="34"/>
      <c r="F54" s="13"/>
      <c r="G54" s="13"/>
      <c r="I54" s="12"/>
    </row>
    <row r="55" spans="1:15" ht="15.75" x14ac:dyDescent="0.25">
      <c r="A55" s="34"/>
      <c r="B55" s="36"/>
      <c r="C55" s="34"/>
      <c r="D55" s="33"/>
      <c r="E55" s="34"/>
      <c r="F55" s="7"/>
      <c r="G55" s="7"/>
    </row>
    <row r="56" spans="1:15" x14ac:dyDescent="0.2">
      <c r="A56" s="1"/>
      <c r="F56" s="7"/>
      <c r="G56" s="7"/>
    </row>
    <row r="57" spans="1:15" x14ac:dyDescent="0.2">
      <c r="A57" s="1"/>
      <c r="F57" s="3"/>
      <c r="G57" s="3"/>
    </row>
    <row r="58" spans="1:15" x14ac:dyDescent="0.2">
      <c r="A58" s="1"/>
      <c r="F58" s="3"/>
      <c r="G58" s="3"/>
    </row>
    <row r="59" spans="1:15" x14ac:dyDescent="0.2">
      <c r="A59" s="1"/>
      <c r="B59" s="3"/>
      <c r="C59" s="3"/>
      <c r="D59" s="3"/>
      <c r="E59" s="6"/>
      <c r="F59" s="3"/>
      <c r="G59" s="3"/>
      <c r="O59" s="3"/>
    </row>
    <row r="60" spans="1:15" x14ac:dyDescent="0.2">
      <c r="A60" s="4"/>
    </row>
    <row r="61" spans="1:15" x14ac:dyDescent="0.2">
      <c r="A61" s="1"/>
      <c r="O61" s="3"/>
    </row>
    <row r="62" spans="1:15" x14ac:dyDescent="0.2">
      <c r="A62" s="1"/>
      <c r="J62" s="3"/>
      <c r="K62" s="6"/>
    </row>
    <row r="64" spans="1:15" x14ac:dyDescent="0.2">
      <c r="I64" s="3"/>
      <c r="J64" s="3"/>
      <c r="K64" s="6"/>
    </row>
    <row r="66" spans="8:17" ht="15" customHeight="1" x14ac:dyDescent="0.2">
      <c r="I66" s="3"/>
    </row>
    <row r="67" spans="8:17" ht="15" customHeight="1" x14ac:dyDescent="0.2">
      <c r="P67" s="3"/>
      <c r="Q67" s="6"/>
    </row>
    <row r="68" spans="8:17" ht="15" customHeight="1" x14ac:dyDescent="0.2"/>
    <row r="69" spans="8:17" x14ac:dyDescent="0.2">
      <c r="P69" s="3"/>
      <c r="Q69" s="6"/>
    </row>
    <row r="77" spans="8:17" x14ac:dyDescent="0.2">
      <c r="H77" s="3"/>
      <c r="J77" s="3"/>
      <c r="K77" s="3"/>
    </row>
    <row r="79" spans="8:17" x14ac:dyDescent="0.2">
      <c r="H79" s="3"/>
      <c r="I79" s="3"/>
    </row>
    <row r="92" spans="8:8" x14ac:dyDescent="0.2">
      <c r="H92" s="4"/>
    </row>
  </sheetData>
  <sheetProtection algorithmName="SHA-512" hashValue="oMJrdm70YZr3xJmJqonq7wm41u22tzbnScPqwtWu3gicE9z/p2FODP0R2aqsCcHpkkUBuJQCJK9IxXcNBzlH+A==" saltValue="HjvLY4f5q3Zlpzt541E9ww==" spinCount="100000" sheet="1" objects="1" scenarios="1"/>
  <mergeCells count="1">
    <mergeCell ref="A1:G2"/>
  </mergeCells>
  <phoneticPr fontId="0" type="noConversion"/>
  <pageMargins left="0.39370078740157483" right="0.19685039370078741" top="0.39370078740157483" bottom="0.19685039370078741" header="0.51181102362204722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9"/>
  <sheetViews>
    <sheetView topLeftCell="A34" workbookViewId="0">
      <selection activeCell="A58" sqref="A20:E58"/>
    </sheetView>
  </sheetViews>
  <sheetFormatPr defaultRowHeight="12.75" x14ac:dyDescent="0.2"/>
  <sheetData>
    <row r="1" spans="1:5" x14ac:dyDescent="0.2">
      <c r="A1" s="3"/>
      <c r="B1" s="3" t="s">
        <v>17</v>
      </c>
      <c r="C1" s="3" t="s">
        <v>10</v>
      </c>
      <c r="D1" s="3" t="s">
        <v>18</v>
      </c>
      <c r="E1" s="3" t="s">
        <v>19</v>
      </c>
    </row>
    <row r="2" spans="1:5" x14ac:dyDescent="0.2">
      <c r="A2" s="3">
        <v>1723</v>
      </c>
      <c r="B2" s="3" t="s">
        <v>20</v>
      </c>
      <c r="C2" s="3" t="s">
        <v>10</v>
      </c>
      <c r="D2" s="3" t="s">
        <v>12</v>
      </c>
      <c r="E2" s="3" t="s">
        <v>21</v>
      </c>
    </row>
    <row r="3" spans="1:5" ht="14.25" x14ac:dyDescent="0.2">
      <c r="A3" s="1"/>
      <c r="B3" s="1"/>
      <c r="C3" s="1"/>
      <c r="D3" s="1"/>
      <c r="E3" s="1"/>
    </row>
    <row r="4" spans="1:5" x14ac:dyDescent="0.2">
      <c r="A4" s="3"/>
      <c r="B4" s="3" t="s">
        <v>22</v>
      </c>
      <c r="C4" s="3" t="s">
        <v>9</v>
      </c>
      <c r="D4" s="3" t="s">
        <v>13</v>
      </c>
      <c r="E4" s="3" t="s">
        <v>16</v>
      </c>
    </row>
    <row r="5" spans="1:5" ht="14.25" x14ac:dyDescent="0.2">
      <c r="A5" s="3"/>
      <c r="B5" s="1"/>
      <c r="C5" s="1"/>
      <c r="D5" s="1"/>
      <c r="E5" s="1"/>
    </row>
    <row r="6" spans="1:5" x14ac:dyDescent="0.2">
      <c r="A6" s="3"/>
      <c r="B6" s="3" t="s">
        <v>23</v>
      </c>
      <c r="C6" s="3" t="s">
        <v>10</v>
      </c>
      <c r="D6" s="3" t="s">
        <v>13</v>
      </c>
      <c r="E6" s="3" t="s">
        <v>24</v>
      </c>
    </row>
    <row r="7" spans="1:5" x14ac:dyDescent="0.2">
      <c r="A7" s="3"/>
      <c r="B7" s="3" t="s">
        <v>15</v>
      </c>
      <c r="C7" s="3" t="s">
        <v>10</v>
      </c>
      <c r="D7" s="3" t="s">
        <v>13</v>
      </c>
      <c r="E7" s="3" t="s">
        <v>14</v>
      </c>
    </row>
    <row r="8" spans="1:5" ht="14.25" x14ac:dyDescent="0.2">
      <c r="A8" s="1"/>
      <c r="B8" s="1"/>
      <c r="C8" s="1"/>
      <c r="D8" s="1"/>
      <c r="E8" s="1"/>
    </row>
    <row r="9" spans="1:5" ht="14.25" x14ac:dyDescent="0.2">
      <c r="A9" s="1"/>
      <c r="B9" s="1"/>
      <c r="C9" s="1"/>
      <c r="D9" s="1"/>
      <c r="E9" s="1"/>
    </row>
    <row r="10" spans="1:5" x14ac:dyDescent="0.2">
      <c r="A10" s="3"/>
      <c r="B10" s="3" t="s">
        <v>25</v>
      </c>
      <c r="C10" s="3" t="s">
        <v>10</v>
      </c>
      <c r="D10" s="3" t="s">
        <v>26</v>
      </c>
      <c r="E10" s="3" t="s">
        <v>27</v>
      </c>
    </row>
    <row r="11" spans="1:5" ht="14.25" x14ac:dyDescent="0.2">
      <c r="A11" s="3"/>
      <c r="B11" s="1"/>
      <c r="C11" s="1"/>
      <c r="D11" s="1"/>
      <c r="E11" s="1"/>
    </row>
    <row r="12" spans="1:5" ht="14.25" x14ac:dyDescent="0.2">
      <c r="A12" s="1"/>
      <c r="B12" s="1"/>
      <c r="C12" s="1"/>
      <c r="D12" s="1"/>
      <c r="E12" s="1"/>
    </row>
    <row r="13" spans="1:5" ht="14.25" x14ac:dyDescent="0.2">
      <c r="A13" s="3"/>
      <c r="B13" s="1"/>
      <c r="C13" s="1"/>
      <c r="D13" s="1"/>
      <c r="E13" s="1"/>
    </row>
    <row r="14" spans="1:5" ht="14.25" x14ac:dyDescent="0.2">
      <c r="A14" s="3"/>
      <c r="B14" s="1"/>
      <c r="C14" s="1"/>
      <c r="D14" s="1"/>
      <c r="E14" s="1"/>
    </row>
    <row r="15" spans="1:5" ht="14.25" x14ac:dyDescent="0.2">
      <c r="A15" s="1"/>
      <c r="B15" s="1"/>
      <c r="C15" s="1"/>
      <c r="D15" s="1"/>
      <c r="E15" s="1"/>
    </row>
    <row r="16" spans="1:5" ht="14.25" x14ac:dyDescent="0.2">
      <c r="A16" s="1"/>
      <c r="B16" s="1"/>
      <c r="C16" s="1"/>
      <c r="D16" s="1"/>
      <c r="E16" s="1"/>
    </row>
    <row r="17" spans="1:5" x14ac:dyDescent="0.2">
      <c r="A17" s="8"/>
      <c r="B17" s="9"/>
      <c r="C17" s="3"/>
      <c r="D17" s="3"/>
      <c r="E17" s="6"/>
    </row>
    <row r="18" spans="1:5" ht="14.25" x14ac:dyDescent="0.2">
      <c r="A18" s="1"/>
      <c r="B18" s="1"/>
      <c r="C18" s="1"/>
      <c r="D18" s="1"/>
      <c r="E18" s="1"/>
    </row>
    <row r="19" spans="1:5" ht="14.25" x14ac:dyDescent="0.2">
      <c r="A19" s="3"/>
      <c r="B19" s="1"/>
      <c r="C19" s="1"/>
      <c r="D19" s="1"/>
      <c r="E19" s="1"/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2</vt:i4>
      </vt:variant>
    </vt:vector>
  </HeadingPairs>
  <TitlesOfParts>
    <vt:vector size="5" baseType="lpstr">
      <vt:lpstr>Blad1</vt:lpstr>
      <vt:lpstr>Blad2</vt:lpstr>
      <vt:lpstr>Blad3</vt:lpstr>
      <vt:lpstr>Blad1!Afdrukbereik</vt:lpstr>
      <vt:lpstr>Blad1!Afdruktitels</vt:lpstr>
    </vt:vector>
  </TitlesOfParts>
  <Company>Kverneland Geldrop BV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Ties van Gog</dc:creator>
  <cp:lastModifiedBy>Ties van Gog</cp:lastModifiedBy>
  <cp:revision/>
  <cp:lastPrinted>2018-11-08T18:55:14Z</cp:lastPrinted>
  <dcterms:created xsi:type="dcterms:W3CDTF">2001-12-24T09:07:19Z</dcterms:created>
  <dcterms:modified xsi:type="dcterms:W3CDTF">2022-12-22T08:41:13Z</dcterms:modified>
</cp:coreProperties>
</file>