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C4032373-7293-0945-AD69-15412B092BFD}" xr6:coauthVersionLast="47" xr6:coauthVersionMax="47" xr10:uidLastSave="{00000000-0000-0000-0000-000000000000}"/>
  <bookViews>
    <workbookView xWindow="0" yWindow="500" windowWidth="21840" windowHeight="1624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jan.2012'!$A$1:$BR$104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09" i="5" l="1"/>
  <c r="BO109" i="5" s="1"/>
  <c r="AG109" i="5"/>
  <c r="AI109" i="5" s="1"/>
  <c r="BP109" i="5" s="1"/>
  <c r="BM36" i="5"/>
  <c r="BO36" i="5" s="1"/>
  <c r="BM30" i="5"/>
  <c r="BO30" i="5" s="1"/>
  <c r="BM23" i="5"/>
  <c r="BO23" i="5" s="1"/>
  <c r="BM27" i="5"/>
  <c r="BO27" i="5" s="1"/>
  <c r="BM38" i="5"/>
  <c r="BO38" i="5" s="1"/>
  <c r="BM28" i="5"/>
  <c r="BO28" i="5" s="1"/>
  <c r="BM31" i="5"/>
  <c r="BO31" i="5" s="1"/>
  <c r="AG36" i="5"/>
  <c r="AI36" i="5" s="1"/>
  <c r="BP36" i="5" s="1"/>
  <c r="AG30" i="5"/>
  <c r="AI30" i="5" s="1"/>
  <c r="BP30" i="5" s="1"/>
  <c r="AG23" i="5"/>
  <c r="AI23" i="5" s="1"/>
  <c r="BP23" i="5" s="1"/>
  <c r="AG27" i="5"/>
  <c r="AI27" i="5" s="1"/>
  <c r="BP27" i="5" s="1"/>
  <c r="AG38" i="5"/>
  <c r="AI38" i="5" s="1"/>
  <c r="BP38" i="5" s="1"/>
  <c r="AG28" i="5"/>
  <c r="AI28" i="5" s="1"/>
  <c r="BP28" i="5" s="1"/>
  <c r="AG31" i="5"/>
  <c r="AI31" i="5" s="1"/>
  <c r="BP31" i="5" s="1"/>
  <c r="BM80" i="5"/>
  <c r="BO80" i="5" s="1"/>
  <c r="BM56" i="5"/>
  <c r="BO56" i="5" s="1"/>
  <c r="BM61" i="5"/>
  <c r="BO61" i="5" s="1"/>
  <c r="BM60" i="5"/>
  <c r="BO60" i="5" s="1"/>
  <c r="BM74" i="5"/>
  <c r="BO74" i="5" s="1"/>
  <c r="BM62" i="5"/>
  <c r="BO62" i="5" s="1"/>
  <c r="BM66" i="5"/>
  <c r="BO66" i="5" s="1"/>
  <c r="BM77" i="5"/>
  <c r="BO77" i="5" s="1"/>
  <c r="BM55" i="5"/>
  <c r="BO55" i="5" s="1"/>
  <c r="AG80" i="5"/>
  <c r="BP80" i="5" s="1"/>
  <c r="AG56" i="5"/>
  <c r="AI56" i="5" s="1"/>
  <c r="BP56" i="5" s="1"/>
  <c r="AG61" i="5"/>
  <c r="AI61" i="5" s="1"/>
  <c r="BP61" i="5" s="1"/>
  <c r="AG60" i="5"/>
  <c r="AI60" i="5" s="1"/>
  <c r="BP60" i="5" s="1"/>
  <c r="AG74" i="5"/>
  <c r="AI74" i="5" s="1"/>
  <c r="BP74" i="5" s="1"/>
  <c r="AG62" i="5"/>
  <c r="AI62" i="5" s="1"/>
  <c r="BP62" i="5" s="1"/>
  <c r="AG66" i="5"/>
  <c r="AI66" i="5" s="1"/>
  <c r="BP66" i="5" s="1"/>
  <c r="AG77" i="5"/>
  <c r="AI77" i="5" s="1"/>
  <c r="BP77" i="5" s="1"/>
  <c r="AG55" i="5"/>
  <c r="AI55" i="5" s="1"/>
  <c r="BP55" i="5" s="1"/>
  <c r="BM45" i="5"/>
  <c r="BO45" i="5" s="1"/>
  <c r="BM46" i="5"/>
  <c r="BO46" i="5" s="1"/>
  <c r="BM50" i="5"/>
  <c r="BO50" i="5" s="1"/>
  <c r="BM48" i="5"/>
  <c r="BO48" i="5" s="1"/>
  <c r="BM73" i="5"/>
  <c r="BO73" i="5" s="1"/>
  <c r="BM58" i="5"/>
  <c r="BO58" i="5" s="1"/>
  <c r="BM68" i="5"/>
  <c r="BO68" i="5" s="1"/>
  <c r="BM70" i="5"/>
  <c r="BO70" i="5" s="1"/>
  <c r="BM79" i="5"/>
  <c r="BO79" i="5" s="1"/>
  <c r="BM75" i="5"/>
  <c r="BO75" i="5" s="1"/>
  <c r="BM64" i="5"/>
  <c r="BO64" i="5" s="1"/>
  <c r="BM63" i="5"/>
  <c r="BO63" i="5" s="1"/>
  <c r="BM78" i="5"/>
  <c r="BO78" i="5" s="1"/>
  <c r="BM76" i="5"/>
  <c r="BO76" i="5" s="1"/>
  <c r="BM65" i="5"/>
  <c r="BO65" i="5" s="1"/>
  <c r="BM57" i="5"/>
  <c r="BO57" i="5" s="1"/>
  <c r="BM69" i="5"/>
  <c r="BO69" i="5" s="1"/>
  <c r="BM72" i="5"/>
  <c r="BO72" i="5" s="1"/>
  <c r="BM59" i="5"/>
  <c r="BO59" i="5" s="1"/>
  <c r="BM67" i="5"/>
  <c r="BO67" i="5" s="1"/>
  <c r="BM71" i="5"/>
  <c r="BO71" i="5" s="1"/>
  <c r="BM94" i="5"/>
  <c r="BO94" i="5" s="1"/>
  <c r="BM90" i="5"/>
  <c r="BO90" i="5" s="1"/>
  <c r="BM92" i="5"/>
  <c r="BO92" i="5" s="1"/>
  <c r="BM88" i="5"/>
  <c r="BO88" i="5" s="1"/>
  <c r="AG94" i="5"/>
  <c r="AI94" i="5" s="1"/>
  <c r="BP94" i="5" s="1"/>
  <c r="AG90" i="5"/>
  <c r="AI90" i="5" s="1"/>
  <c r="BP90" i="5" s="1"/>
  <c r="AG92" i="5"/>
  <c r="AI92" i="5" s="1"/>
  <c r="BP92" i="5" s="1"/>
  <c r="AG88" i="5"/>
  <c r="AI88" i="5" s="1"/>
  <c r="BP88" i="5" s="1"/>
  <c r="AG96" i="5"/>
  <c r="AI96" i="5" s="1"/>
  <c r="BP96" i="5" s="1"/>
  <c r="AG85" i="5"/>
  <c r="AI85" i="5" s="1"/>
  <c r="BP85" i="5" s="1"/>
  <c r="AG93" i="5"/>
  <c r="AI93" i="5" s="1"/>
  <c r="AG91" i="5"/>
  <c r="AI91" i="5" s="1"/>
  <c r="AG86" i="5"/>
  <c r="AI86" i="5" s="1"/>
  <c r="BP86" i="5" s="1"/>
  <c r="AG87" i="5"/>
  <c r="AI87" i="5" s="1"/>
  <c r="BP87" i="5" s="1"/>
  <c r="AG89" i="5"/>
  <c r="AI89" i="5" s="1"/>
  <c r="BP89" i="5" s="1"/>
  <c r="AG97" i="5"/>
  <c r="AI97" i="5" s="1"/>
  <c r="AG95" i="5"/>
  <c r="AI95" i="5" s="1"/>
  <c r="AG98" i="5"/>
  <c r="AI98" i="5" s="1"/>
  <c r="BP98" i="5" s="1"/>
  <c r="AG73" i="5"/>
  <c r="AI73" i="5" s="1"/>
  <c r="BP73" i="5" s="1"/>
  <c r="AG58" i="5"/>
  <c r="AI58" i="5" s="1"/>
  <c r="BP58" i="5" s="1"/>
  <c r="AG68" i="5"/>
  <c r="AI68" i="5" s="1"/>
  <c r="BP68" i="5" s="1"/>
  <c r="AG70" i="5"/>
  <c r="AI70" i="5" s="1"/>
  <c r="BP70" i="5" s="1"/>
  <c r="AG79" i="5"/>
  <c r="AI79" i="5" s="1"/>
  <c r="BP79" i="5" s="1"/>
  <c r="AG75" i="5"/>
  <c r="AI75" i="5" s="1"/>
  <c r="BP75" i="5" s="1"/>
  <c r="AG64" i="5"/>
  <c r="AI64" i="5" s="1"/>
  <c r="BP64" i="5" s="1"/>
  <c r="AG63" i="5"/>
  <c r="AI63" i="5" s="1"/>
  <c r="BP63" i="5" s="1"/>
  <c r="AG78" i="5"/>
  <c r="AI78" i="5" s="1"/>
  <c r="BP78" i="5" s="1"/>
  <c r="AG76" i="5"/>
  <c r="AI76" i="5" s="1"/>
  <c r="BP76" i="5" s="1"/>
  <c r="AG65" i="5"/>
  <c r="AI65" i="5" s="1"/>
  <c r="BP65" i="5" s="1"/>
  <c r="AG57" i="5"/>
  <c r="AI57" i="5" s="1"/>
  <c r="BP57" i="5" s="1"/>
  <c r="AG69" i="5"/>
  <c r="AI69" i="5" s="1"/>
  <c r="BP69" i="5" s="1"/>
  <c r="AG72" i="5"/>
  <c r="AI72" i="5" s="1"/>
  <c r="BP72" i="5" s="1"/>
  <c r="AG59" i="5"/>
  <c r="AI59" i="5" s="1"/>
  <c r="BP59" i="5" s="1"/>
  <c r="AG67" i="5"/>
  <c r="AI67" i="5" s="1"/>
  <c r="BP67" i="5" s="1"/>
  <c r="AG71" i="5"/>
  <c r="AI71" i="5" s="1"/>
  <c r="BP71" i="5" s="1"/>
  <c r="AG45" i="5"/>
  <c r="AI45" i="5" s="1"/>
  <c r="BP45" i="5" s="1"/>
  <c r="AG46" i="5"/>
  <c r="BP46" i="5" s="1"/>
  <c r="AG50" i="5"/>
  <c r="BP50" i="5" s="1"/>
  <c r="AG48" i="5"/>
  <c r="AI48" i="5" s="1"/>
  <c r="BP48" i="5" s="1"/>
  <c r="AG47" i="5"/>
  <c r="AI47" i="5" s="1"/>
  <c r="BP47" i="5" s="1"/>
  <c r="AG49" i="5"/>
  <c r="AI49" i="5" s="1"/>
  <c r="AG41" i="5"/>
  <c r="AI41" i="5" s="1"/>
  <c r="BP41" i="5" s="1"/>
  <c r="AG35" i="5"/>
  <c r="AI35" i="5" s="1"/>
  <c r="BP35" i="5" s="1"/>
  <c r="AG29" i="5"/>
  <c r="BP29" i="5" s="1"/>
  <c r="AG32" i="5"/>
  <c r="AI32" i="5" s="1"/>
  <c r="AG33" i="5"/>
  <c r="AI33" i="5" s="1"/>
  <c r="AG39" i="5"/>
  <c r="AI39" i="5" s="1"/>
  <c r="AG40" i="5"/>
  <c r="AI40" i="5" s="1"/>
  <c r="AG22" i="5"/>
  <c r="AI22" i="5" s="1"/>
  <c r="AG34" i="5"/>
  <c r="AI34" i="5" s="1"/>
  <c r="AG37" i="5"/>
  <c r="AI37" i="5" s="1"/>
  <c r="AG24" i="5"/>
  <c r="AI24" i="5" s="1"/>
  <c r="AG21" i="5"/>
  <c r="AI21" i="5" s="1"/>
  <c r="BP21" i="5" s="1"/>
  <c r="AG26" i="5"/>
  <c r="AI26" i="5" s="1"/>
  <c r="AG25" i="5"/>
  <c r="AI25" i="5" s="1"/>
  <c r="AG20" i="5"/>
  <c r="AI20" i="5" s="1"/>
  <c r="AG12" i="5"/>
  <c r="AI12" i="5" s="1"/>
  <c r="BP12" i="5" s="1"/>
  <c r="AG5" i="5"/>
  <c r="AI5" i="5" s="1"/>
  <c r="BP5" i="5" s="1"/>
  <c r="BM21" i="5"/>
  <c r="BO21" i="5" s="1"/>
  <c r="BM85" i="5"/>
  <c r="BO85" i="5" s="1"/>
  <c r="BM96" i="5"/>
  <c r="BO96" i="5" s="1"/>
  <c r="BM98" i="5"/>
  <c r="BO98" i="5" s="1"/>
  <c r="BM89" i="5"/>
  <c r="BO89" i="5" s="1"/>
  <c r="BM86" i="5"/>
  <c r="BO86" i="5" s="1"/>
  <c r="BM87" i="5"/>
  <c r="BO87" i="5" s="1"/>
  <c r="BM13" i="5"/>
  <c r="BM6" i="5"/>
  <c r="BM15" i="5"/>
  <c r="BM9" i="5"/>
  <c r="BM10" i="5"/>
  <c r="BM11" i="5"/>
  <c r="BM7" i="5"/>
  <c r="BM14" i="5"/>
  <c r="BM8" i="5"/>
  <c r="BM5" i="5"/>
  <c r="BO5" i="5" s="1"/>
  <c r="BM12" i="5"/>
  <c r="BO12" i="5" s="1"/>
  <c r="BM20" i="5"/>
  <c r="BM25" i="5"/>
  <c r="BM39" i="5"/>
  <c r="BM34" i="5"/>
  <c r="BM32" i="5"/>
  <c r="BM33" i="5"/>
  <c r="BM24" i="5"/>
  <c r="BM40" i="5"/>
  <c r="BM22" i="5"/>
  <c r="BM37" i="5"/>
  <c r="BM26" i="5"/>
  <c r="BM29" i="5"/>
  <c r="BO29" i="5" s="1"/>
  <c r="BM41" i="5"/>
  <c r="BO41" i="5" s="1"/>
  <c r="BM35" i="5"/>
  <c r="BO35" i="5" s="1"/>
  <c r="BM47" i="5"/>
  <c r="BO47" i="5" s="1"/>
  <c r="BM49" i="5"/>
  <c r="BM97" i="5"/>
  <c r="BM93" i="5"/>
  <c r="BM95" i="5"/>
  <c r="BM91" i="5"/>
  <c r="AG13" i="5"/>
  <c r="AG6" i="5"/>
  <c r="AG15" i="5"/>
  <c r="AG9" i="5"/>
  <c r="AI9" i="5" s="1"/>
  <c r="AG10" i="5"/>
  <c r="AI10" i="5" s="1"/>
  <c r="AG11" i="5"/>
  <c r="AI11" i="5" s="1"/>
  <c r="AG7" i="5"/>
  <c r="AI7" i="5" s="1"/>
  <c r="AI14" i="5"/>
  <c r="AG8" i="5"/>
  <c r="AI8" i="5" s="1"/>
  <c r="BQ109" i="5" l="1"/>
  <c r="BQ27" i="5"/>
  <c r="BQ30" i="5"/>
  <c r="BQ28" i="5"/>
  <c r="BQ31" i="5"/>
  <c r="BQ38" i="5"/>
  <c r="BQ23" i="5"/>
  <c r="BQ36" i="5"/>
  <c r="BQ80" i="5"/>
  <c r="BQ61" i="5"/>
  <c r="BQ55" i="5"/>
  <c r="BQ66" i="5"/>
  <c r="BQ77" i="5"/>
  <c r="BQ62" i="5"/>
  <c r="BQ60" i="5"/>
  <c r="BQ56" i="5"/>
  <c r="BQ74" i="5"/>
  <c r="BQ88" i="5"/>
  <c r="BQ90" i="5"/>
  <c r="BQ71" i="5"/>
  <c r="BQ59" i="5"/>
  <c r="BQ69" i="5"/>
  <c r="BQ65" i="5"/>
  <c r="BQ78" i="5"/>
  <c r="BQ64" i="5"/>
  <c r="BQ79" i="5"/>
  <c r="BQ68" i="5"/>
  <c r="BQ73" i="5"/>
  <c r="BQ48" i="5"/>
  <c r="BQ46" i="5"/>
  <c r="BQ92" i="5"/>
  <c r="BQ94" i="5"/>
  <c r="BQ67" i="5"/>
  <c r="BQ72" i="5"/>
  <c r="BQ57" i="5"/>
  <c r="BQ76" i="5"/>
  <c r="BQ63" i="5"/>
  <c r="BQ75" i="5"/>
  <c r="BQ70" i="5"/>
  <c r="BQ58" i="5"/>
  <c r="BQ50" i="5"/>
  <c r="BQ45" i="5"/>
  <c r="BQ96" i="5"/>
  <c r="BQ85" i="5"/>
  <c r="BQ21" i="5"/>
  <c r="BQ98" i="5"/>
  <c r="BQ89" i="5"/>
  <c r="BQ86" i="5"/>
  <c r="BQ87" i="5"/>
  <c r="BQ47" i="5"/>
  <c r="BQ12" i="5"/>
  <c r="BQ5" i="5"/>
  <c r="BQ35" i="5"/>
  <c r="BQ29" i="5"/>
  <c r="BQ41" i="5"/>
  <c r="BO91" i="5"/>
  <c r="BP91" i="5"/>
  <c r="BP93" i="5"/>
  <c r="BO9" i="5"/>
  <c r="BO10" i="5"/>
  <c r="BO7" i="5"/>
  <c r="BO8" i="5"/>
  <c r="BP9" i="5"/>
  <c r="BP10" i="5"/>
  <c r="BP7" i="5"/>
  <c r="BP8" i="5"/>
  <c r="BQ93" i="5" l="1"/>
  <c r="BQ91" i="5"/>
  <c r="BQ8" i="5"/>
  <c r="BQ9" i="5"/>
  <c r="BQ7" i="5"/>
  <c r="BQ10" i="5"/>
  <c r="AI15" i="5" l="1"/>
  <c r="AI6" i="5"/>
  <c r="AI13" i="5"/>
  <c r="BO95" i="5" l="1"/>
  <c r="BO33" i="5"/>
  <c r="BO40" i="5"/>
  <c r="BO20" i="5"/>
  <c r="BP33" i="5"/>
  <c r="BP20" i="5"/>
  <c r="BO49" i="5"/>
  <c r="BP49" i="5"/>
  <c r="BO37" i="5"/>
  <c r="BO34" i="5"/>
  <c r="BP37" i="5"/>
  <c r="BP34" i="5"/>
  <c r="BP95" i="5"/>
  <c r="BO24" i="5"/>
  <c r="BO26" i="5"/>
  <c r="BO22" i="5"/>
  <c r="BO39" i="5"/>
  <c r="BO25" i="5"/>
  <c r="BO32" i="5"/>
  <c r="BP24" i="5"/>
  <c r="BP26" i="5"/>
  <c r="BP22" i="5"/>
  <c r="BP39" i="5"/>
  <c r="BP25" i="5"/>
  <c r="BP32" i="5"/>
  <c r="BO15" i="5"/>
  <c r="BO13" i="5"/>
  <c r="BO11" i="5"/>
  <c r="BO14" i="5"/>
  <c r="BO6" i="5"/>
  <c r="BP15" i="5"/>
  <c r="BP13" i="5"/>
  <c r="BP11" i="5"/>
  <c r="BP14" i="5"/>
  <c r="BP6" i="5"/>
  <c r="BM103" i="5"/>
  <c r="BO103" i="5" s="1"/>
  <c r="BM104" i="5"/>
  <c r="BO104" i="5" s="1"/>
  <c r="BP97" i="5"/>
  <c r="BO97" i="5"/>
  <c r="AG104" i="5"/>
  <c r="AI104" i="5" s="1"/>
  <c r="AG103" i="5"/>
  <c r="AI103" i="5" s="1"/>
  <c r="BP103" i="5" s="1"/>
  <c r="BQ37" i="5" l="1"/>
  <c r="BQ97" i="5"/>
  <c r="BQ11" i="5"/>
  <c r="BQ6" i="5"/>
  <c r="BQ25" i="5"/>
  <c r="BQ14" i="5"/>
  <c r="BQ24" i="5"/>
  <c r="BQ39" i="5"/>
  <c r="BQ33" i="5"/>
  <c r="BQ95" i="5"/>
  <c r="BQ22" i="5"/>
  <c r="BQ49" i="5"/>
  <c r="BQ103" i="5"/>
  <c r="BQ13" i="5"/>
  <c r="BQ15" i="5"/>
  <c r="BQ34" i="5"/>
  <c r="BQ32" i="5"/>
  <c r="BQ26" i="5"/>
  <c r="BQ20" i="5"/>
</calcChain>
</file>

<file path=xl/sharedStrings.xml><?xml version="1.0" encoding="utf-8"?>
<sst xmlns="http://schemas.openxmlformats.org/spreadsheetml/2006/main" count="512" uniqueCount="190">
  <si>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</si>
  <si>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</si>
  <si>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</si>
  <si>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</si>
  <si>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</si>
  <si>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</si>
  <si>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</si>
  <si>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</si>
  <si>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</si>
  <si>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</si>
  <si>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</si>
  <si>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</si>
  <si>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</si>
  <si>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</si>
  <si>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</si>
  <si>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</si>
  <si>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</si>
  <si>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</si>
  <si>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</si>
  <si>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</si>
  <si>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Kenny Kanora</t>
  </si>
  <si>
    <t>Jan van Tien</t>
  </si>
  <si>
    <t>Bert Berben</t>
  </si>
  <si>
    <t>Nuenen</t>
  </si>
  <si>
    <t>Schijndel</t>
  </si>
  <si>
    <t>Mierlo</t>
  </si>
  <si>
    <t>Jordy van der Wijst</t>
  </si>
  <si>
    <t>Griendtsveen</t>
  </si>
  <si>
    <t>Kees Vorstenbosch</t>
  </si>
  <si>
    <t>Veldhoven</t>
  </si>
  <si>
    <t>Nispen</t>
  </si>
  <si>
    <t>Heesch</t>
  </si>
  <si>
    <t>Dennis Rijntjes</t>
  </si>
  <si>
    <t>Aarle Rixtel</t>
  </si>
  <si>
    <t>Appie de Greef</t>
  </si>
  <si>
    <t>Piet van de Brand</t>
  </si>
  <si>
    <t>Heythuijsen</t>
  </si>
  <si>
    <t>Leo Verhagen</t>
  </si>
  <si>
    <t>Hans Hoens</t>
  </si>
  <si>
    <t>Borkel en Schaft</t>
  </si>
  <si>
    <t>Borkel &amp; Schaft</t>
  </si>
  <si>
    <t>Eersel</t>
  </si>
  <si>
    <t>Lars Verstegen</t>
  </si>
  <si>
    <t>Linda Smits</t>
  </si>
  <si>
    <t>11.</t>
  </si>
  <si>
    <t>Katia Denis</t>
  </si>
  <si>
    <t>Tim Steijvers</t>
  </si>
  <si>
    <t>Ger Verstegen</t>
  </si>
  <si>
    <t>55.</t>
  </si>
  <si>
    <t>Melick</t>
  </si>
  <si>
    <t>Bocholt ( B. )</t>
  </si>
  <si>
    <t>Panningen</t>
  </si>
  <si>
    <t>Roermond</t>
  </si>
  <si>
    <t>66.</t>
  </si>
  <si>
    <t>Jack Lamers</t>
  </si>
  <si>
    <t>Dries Vissers</t>
  </si>
  <si>
    <t>Karel Geentjens</t>
  </si>
  <si>
    <t>Arendonk ( B. )</t>
  </si>
  <si>
    <t>Hamont</t>
  </si>
  <si>
    <t>Vlimmeren ( B. )</t>
  </si>
  <si>
    <t>88.</t>
  </si>
  <si>
    <t>Hans Verhoeven</t>
  </si>
  <si>
    <t>99.</t>
  </si>
  <si>
    <t>Peter Zeegers</t>
  </si>
  <si>
    <t>Valkensward</t>
  </si>
  <si>
    <t>Meijel</t>
  </si>
  <si>
    <t>Niels Vermeulen</t>
  </si>
  <si>
    <t>Leo van de Burgt</t>
  </si>
  <si>
    <t>Sandy Schaepkens</t>
  </si>
  <si>
    <t>Heerlen</t>
  </si>
  <si>
    <t>Theo Raaijmakers</t>
  </si>
  <si>
    <t>333.</t>
  </si>
  <si>
    <t>Kevin Swennen</t>
  </si>
  <si>
    <t>Berlicum</t>
  </si>
  <si>
    <t>Anneke Cremers</t>
  </si>
  <si>
    <t>Windraak</t>
  </si>
  <si>
    <t>Tielen ( B. )</t>
  </si>
  <si>
    <t>3b</t>
  </si>
  <si>
    <t>3a</t>
  </si>
  <si>
    <t>3c</t>
  </si>
  <si>
    <t>3d</t>
  </si>
  <si>
    <t>3e</t>
  </si>
  <si>
    <t>8a</t>
  </si>
  <si>
    <t>8b</t>
  </si>
  <si>
    <t>8c</t>
  </si>
  <si>
    <t>8e</t>
  </si>
  <si>
    <t>12c</t>
  </si>
  <si>
    <t>12d</t>
  </si>
  <si>
    <t>12e</t>
  </si>
  <si>
    <t>8d</t>
  </si>
  <si>
    <t>12a</t>
  </si>
  <si>
    <t>12b</t>
  </si>
  <si>
    <t>Ilse Kuenen</t>
  </si>
  <si>
    <t>Wagenberg</t>
  </si>
  <si>
    <t>Dimitri Verstraeten</t>
  </si>
  <si>
    <t>Brent Janssen</t>
  </si>
  <si>
    <t>Swolgen</t>
  </si>
  <si>
    <t>Jan van Riel</t>
  </si>
  <si>
    <t>Charissa Den Ridder</t>
  </si>
  <si>
    <t>Terheijden</t>
  </si>
  <si>
    <t>Zundert</t>
  </si>
  <si>
    <t>Frans Marijnissen</t>
  </si>
  <si>
    <t>Sam Couwenberg</t>
  </si>
  <si>
    <t>Veulen</t>
  </si>
  <si>
    <t>Annemarie Kuenen</t>
  </si>
  <si>
    <t>Marcel Marijnissen</t>
  </si>
  <si>
    <t>Jur Baijens</t>
  </si>
  <si>
    <t>Duizel</t>
  </si>
  <si>
    <t>1.</t>
  </si>
  <si>
    <t>2.</t>
  </si>
  <si>
    <t>Maarten Krom</t>
  </si>
  <si>
    <t>Gilze</t>
  </si>
  <si>
    <t>4.</t>
  </si>
  <si>
    <t>Demi Timmers</t>
  </si>
  <si>
    <t>Geldrop</t>
  </si>
  <si>
    <t>Jordy Reuvers</t>
  </si>
  <si>
    <t>Bram Lemmens</t>
  </si>
  <si>
    <t>Dirk Bastiaansen</t>
  </si>
  <si>
    <t>Zevenbergen</t>
  </si>
  <si>
    <t xml:space="preserve">Meensel-Kiezegen </t>
  </si>
  <si>
    <t>Chelsea van Dijk</t>
  </si>
  <si>
    <t>17.</t>
  </si>
  <si>
    <t>Chayton Huskens</t>
  </si>
  <si>
    <t>Baexem</t>
  </si>
  <si>
    <t>Susanne Damen</t>
  </si>
  <si>
    <t>44.</t>
  </si>
  <si>
    <t>Jeffrie Scholten</t>
  </si>
  <si>
    <t>Oosterhout</t>
  </si>
  <si>
    <t>Amy Michielsen</t>
  </si>
  <si>
    <t>Bernie Damen</t>
  </si>
  <si>
    <t>Eric Eijpelaars</t>
  </si>
  <si>
    <t>Prinsenbeek</t>
  </si>
  <si>
    <t>Piet Peepers</t>
  </si>
  <si>
    <t>Keldonk</t>
  </si>
  <si>
    <t>Marleen van Straaten</t>
  </si>
  <si>
    <t>Joop Gommers</t>
  </si>
  <si>
    <t>Tilburg</t>
  </si>
  <si>
    <t>Dreumel</t>
  </si>
  <si>
    <t>99.A</t>
  </si>
  <si>
    <t>Angeline  Steijvers</t>
  </si>
  <si>
    <t>Eric Steijvers</t>
  </si>
  <si>
    <t>Katrien Lanen</t>
  </si>
  <si>
    <t>Maaike Stoop</t>
  </si>
  <si>
    <t>Geel</t>
  </si>
  <si>
    <t>Hamont n( B. )</t>
  </si>
  <si>
    <t>Tessa in 't Groen</t>
  </si>
  <si>
    <t>101.</t>
  </si>
  <si>
    <t>Rudi van Bijlen</t>
  </si>
  <si>
    <t>Dongen</t>
  </si>
  <si>
    <t>Geel ( B. )</t>
  </si>
  <si>
    <t xml:space="preserve">Stephano Mulder </t>
  </si>
  <si>
    <t>Sibrim Lemmens</t>
  </si>
  <si>
    <t>Tielt-Winge ( B. )</t>
  </si>
  <si>
    <t>Erik Verloo</t>
  </si>
  <si>
    <t xml:space="preserve">Britt Luycks </t>
  </si>
  <si>
    <t xml:space="preserve">Poppel ( B. ) </t>
  </si>
  <si>
    <t>Lommel ( B. )</t>
  </si>
  <si>
    <t>Jos Corsten</t>
  </si>
  <si>
    <t>Harrie Verstappen</t>
  </si>
  <si>
    <t>Mariahout</t>
  </si>
  <si>
    <t>94.</t>
  </si>
  <si>
    <t>Jan Heijnen</t>
  </si>
  <si>
    <t>Carlo Vermeulen</t>
  </si>
  <si>
    <t>Tor van den Berge</t>
  </si>
  <si>
    <t>Umberto van Gool</t>
  </si>
  <si>
    <t>Dorst</t>
  </si>
  <si>
    <t>Theo Timmermans</t>
  </si>
  <si>
    <t>Breda</t>
  </si>
  <si>
    <t>Bernd Wouters</t>
  </si>
  <si>
    <t>Berendrecht ( B. )</t>
  </si>
  <si>
    <t>34.</t>
  </si>
  <si>
    <t>Johan Beliën</t>
  </si>
  <si>
    <t>Hamont  ( B. )</t>
  </si>
  <si>
    <t>Jonas Corten</t>
  </si>
  <si>
    <t>Bekkevoort ( B. )</t>
  </si>
  <si>
    <t>Bocholt (B)</t>
  </si>
  <si>
    <t>Johan van Hooydonk</t>
  </si>
  <si>
    <t>Bavel</t>
  </si>
  <si>
    <t>Nick Weytjens</t>
  </si>
  <si>
    <t>Zutendaal</t>
  </si>
  <si>
    <t>Marcel Coolen</t>
  </si>
  <si>
    <t>Kampioen</t>
  </si>
  <si>
    <t>reservekampioen</t>
  </si>
  <si>
    <t>D.</t>
  </si>
  <si>
    <t>Niet door start gereden</t>
  </si>
  <si>
    <t>Uitslag EGM -- IMC    2022  /  2023.     19 &amp; 20 no. 2022</t>
  </si>
  <si>
    <t>Kampioenswedstrijd District Zuid indoor minimarathon   2022.</t>
  </si>
  <si>
    <t>Jeugd onder de 12</t>
  </si>
  <si>
    <t>gedikwalificeerd</t>
  </si>
  <si>
    <t>gediskwalificeerd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</si>
</sst>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9"/>
      <color rgb="FF0000FF"/>
      <name val="Verdana"/>
      <family val="2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</font>
    <font>
      <b/>
      <sz val="9"/>
      <color rgb="FFC00000"/>
      <name val="Verdana"/>
      <family val="2"/>
    </font>
    <font>
      <b/>
      <sz val="12"/>
      <color theme="9" tint="-0.499984740745262"/>
      <name val="Calibri"/>
      <family val="2"/>
      <scheme val="minor"/>
    </font>
    <font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2"/>
      <color rgb="FFC00000"/>
      <name val="Verdana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26"/>
      <color theme="3" tint="0.39997558519241921"/>
      <name val="Calibri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rgb="FFFF6600"/>
      <name val="Calibri"/>
      <family val="2"/>
    </font>
    <font>
      <b/>
      <sz val="12"/>
      <color rgb="FFFF6600"/>
      <name val="Calibri"/>
      <family val="2"/>
    </font>
    <font>
      <b/>
      <sz val="26"/>
      <color rgb="FFFF6600"/>
      <name val="Calibri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9"/>
      <color rgb="FF0000FF"/>
      <name val="Verdana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0"/>
      <color theme="8" tint="-0.499984740745262"/>
      <name val="Verdana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sz val="10"/>
      <color theme="6" tint="-0.499984740745262"/>
      <name val="Verdana"/>
      <family val="2"/>
    </font>
    <font>
      <sz val="12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2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justify" textRotation="73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center" vertical="justify" textRotation="73"/>
    </xf>
    <xf numFmtId="0" fontId="12" fillId="0" borderId="4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4" fillId="3" borderId="23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0" fillId="4" borderId="18" xfId="0" applyFont="1" applyFill="1" applyBorder="1"/>
    <xf numFmtId="0" fontId="10" fillId="4" borderId="18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/>
    <xf numFmtId="0" fontId="10" fillId="4" borderId="14" xfId="0" applyFont="1" applyFill="1" applyBorder="1" applyAlignment="1">
      <alignment horizontal="left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0" fontId="18" fillId="4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5" borderId="13" xfId="0" applyFont="1" applyFill="1" applyBorder="1" applyAlignment="1">
      <alignment horizontal="right" vertical="center"/>
    </xf>
    <xf numFmtId="0" fontId="19" fillId="5" borderId="14" xfId="0" applyFont="1" applyFill="1" applyBorder="1" applyAlignment="1">
      <alignment horizontal="left" vertical="center"/>
    </xf>
    <xf numFmtId="0" fontId="20" fillId="4" borderId="2" xfId="0" applyFont="1" applyFill="1" applyBorder="1"/>
    <xf numFmtId="0" fontId="20" fillId="4" borderId="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0" fillId="0" borderId="18" xfId="0" applyFont="1" applyBorder="1"/>
    <xf numFmtId="0" fontId="10" fillId="0" borderId="18" xfId="0" applyFont="1" applyBorder="1" applyAlignment="1">
      <alignment horizontal="left"/>
    </xf>
    <xf numFmtId="0" fontId="8" fillId="3" borderId="1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0" fontId="8" fillId="0" borderId="21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8" xfId="0" applyFont="1" applyFill="1" applyBorder="1"/>
    <xf numFmtId="0" fontId="10" fillId="4" borderId="8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8" fillId="3" borderId="23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3" fillId="0" borderId="0" xfId="0" applyFont="1"/>
    <xf numFmtId="0" fontId="24" fillId="4" borderId="2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left"/>
    </xf>
    <xf numFmtId="0" fontId="25" fillId="0" borderId="9" xfId="0" applyFont="1" applyBorder="1"/>
    <xf numFmtId="0" fontId="29" fillId="2" borderId="1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4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3" fillId="0" borderId="0" xfId="0" applyFont="1"/>
    <xf numFmtId="0" fontId="33" fillId="0" borderId="0" xfId="0" applyFont="1" applyAlignment="1">
      <alignment horizontal="left"/>
    </xf>
    <xf numFmtId="0" fontId="36" fillId="4" borderId="2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9" fillId="0" borderId="0" xfId="0" applyFont="1"/>
    <xf numFmtId="0" fontId="40" fillId="0" borderId="6" xfId="0" applyFont="1" applyBorder="1"/>
    <xf numFmtId="0" fontId="41" fillId="0" borderId="0" xfId="0" applyFont="1" applyAlignment="1">
      <alignment horizontal="center" vertical="justify" textRotation="73" wrapText="1"/>
    </xf>
    <xf numFmtId="0" fontId="39" fillId="0" borderId="0" xfId="0" applyFont="1" applyAlignment="1">
      <alignment horizontal="center" vertical="justify" textRotation="73" wrapText="1"/>
    </xf>
    <xf numFmtId="2" fontId="42" fillId="4" borderId="18" xfId="0" applyNumberFormat="1" applyFont="1" applyFill="1" applyBorder="1" applyAlignment="1">
      <alignment horizontal="center" vertical="center"/>
    </xf>
    <xf numFmtId="2" fontId="42" fillId="4" borderId="2" xfId="0" applyNumberFormat="1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5" fillId="0" borderId="6" xfId="0" applyFont="1" applyBorder="1"/>
    <xf numFmtId="0" fontId="46" fillId="0" borderId="0" xfId="0" applyFont="1" applyAlignment="1">
      <alignment horizontal="center" vertical="justify" textRotation="73"/>
    </xf>
    <xf numFmtId="0" fontId="47" fillId="0" borderId="18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4" fillId="0" borderId="0" xfId="0" applyFont="1" applyAlignment="1">
      <alignment horizontal="center" vertical="justify" textRotation="73"/>
    </xf>
    <xf numFmtId="0" fontId="48" fillId="0" borderId="0" xfId="0" applyFont="1"/>
    <xf numFmtId="0" fontId="47" fillId="4" borderId="18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4" borderId="14" xfId="0" applyFont="1" applyFill="1" applyBorder="1" applyAlignment="1">
      <alignment horizontal="center" vertical="center"/>
    </xf>
    <xf numFmtId="2" fontId="42" fillId="4" borderId="14" xfId="0" applyNumberFormat="1" applyFont="1" applyFill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42" fillId="4" borderId="8" xfId="0" applyNumberFormat="1" applyFont="1" applyFill="1" applyBorder="1" applyAlignment="1">
      <alignment horizontal="center" vertical="center"/>
    </xf>
    <xf numFmtId="2" fontId="42" fillId="0" borderId="18" xfId="0" applyNumberFormat="1" applyFont="1" applyBorder="1" applyAlignment="1">
      <alignment horizontal="center" vertical="center"/>
    </xf>
    <xf numFmtId="2" fontId="42" fillId="0" borderId="2" xfId="0" applyNumberFormat="1" applyFont="1" applyBorder="1" applyAlignment="1">
      <alignment horizontal="center" vertical="center"/>
    </xf>
    <xf numFmtId="2" fontId="42" fillId="0" borderId="14" xfId="0" applyNumberFormat="1" applyFont="1" applyBorder="1" applyAlignment="1">
      <alignment horizontal="center" vertical="center"/>
    </xf>
    <xf numFmtId="2" fontId="42" fillId="0" borderId="11" xfId="0" applyNumberFormat="1" applyFont="1" applyBorder="1" applyAlignment="1">
      <alignment horizontal="center" vertical="center"/>
    </xf>
    <xf numFmtId="2" fontId="47" fillId="4" borderId="2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2" fontId="49" fillId="4" borderId="2" xfId="0" applyNumberFormat="1" applyFont="1" applyFill="1" applyBorder="1" applyAlignment="1">
      <alignment horizontal="center" vertical="center"/>
    </xf>
    <xf numFmtId="0" fontId="50" fillId="0" borderId="0" xfId="0" applyFont="1"/>
    <xf numFmtId="0" fontId="51" fillId="0" borderId="6" xfId="0" applyFont="1" applyBorder="1"/>
    <xf numFmtId="0" fontId="50" fillId="0" borderId="4" xfId="0" applyFont="1" applyBorder="1" applyAlignment="1">
      <alignment horizontal="center" vertical="justify" textRotation="73" wrapText="1"/>
    </xf>
    <xf numFmtId="2" fontId="52" fillId="4" borderId="18" xfId="0" applyNumberFormat="1" applyFont="1" applyFill="1" applyBorder="1" applyAlignment="1">
      <alignment horizontal="center" vertical="center"/>
    </xf>
    <xf numFmtId="2" fontId="52" fillId="4" borderId="2" xfId="0" applyNumberFormat="1" applyFont="1" applyFill="1" applyBorder="1" applyAlignment="1">
      <alignment horizontal="center" vertical="center"/>
    </xf>
    <xf numFmtId="2" fontId="52" fillId="4" borderId="14" xfId="0" applyNumberFormat="1" applyFont="1" applyFill="1" applyBorder="1" applyAlignment="1">
      <alignment horizontal="center" vertical="center"/>
    </xf>
    <xf numFmtId="2" fontId="53" fillId="0" borderId="0" xfId="0" applyNumberFormat="1" applyFont="1" applyAlignment="1">
      <alignment horizontal="center" vertical="center"/>
    </xf>
    <xf numFmtId="2" fontId="54" fillId="4" borderId="2" xfId="0" applyNumberFormat="1" applyFont="1" applyFill="1" applyBorder="1" applyAlignment="1">
      <alignment horizontal="center" vertical="center"/>
    </xf>
    <xf numFmtId="2" fontId="52" fillId="4" borderId="8" xfId="0" applyNumberFormat="1" applyFont="1" applyFill="1" applyBorder="1" applyAlignment="1">
      <alignment horizontal="center" vertical="center"/>
    </xf>
    <xf numFmtId="2" fontId="53" fillId="0" borderId="18" xfId="0" applyNumberFormat="1" applyFont="1" applyBorder="1" applyAlignment="1">
      <alignment horizontal="center" vertical="center"/>
    </xf>
    <xf numFmtId="2" fontId="53" fillId="0" borderId="14" xfId="0" applyNumberFormat="1" applyFont="1" applyBorder="1" applyAlignment="1">
      <alignment horizontal="center" vertical="center"/>
    </xf>
    <xf numFmtId="2" fontId="53" fillId="0" borderId="11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" vertical="justify" textRotation="73" wrapText="1"/>
    </xf>
    <xf numFmtId="0" fontId="53" fillId="0" borderId="0" xfId="0" applyFont="1"/>
    <xf numFmtId="2" fontId="47" fillId="4" borderId="18" xfId="0" applyNumberFormat="1" applyFont="1" applyFill="1" applyBorder="1" applyAlignment="1">
      <alignment horizontal="center" vertical="center"/>
    </xf>
    <xf numFmtId="2" fontId="47" fillId="4" borderId="14" xfId="0" applyNumberFormat="1" applyFont="1" applyFill="1" applyBorder="1" applyAlignment="1">
      <alignment horizontal="center" vertical="center"/>
    </xf>
    <xf numFmtId="2" fontId="47" fillId="4" borderId="11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55" fillId="4" borderId="22" xfId="0" applyFont="1" applyFill="1" applyBorder="1" applyAlignment="1">
      <alignment horizontal="right" vertical="center"/>
    </xf>
    <xf numFmtId="0" fontId="55" fillId="4" borderId="18" xfId="0" applyFont="1" applyFill="1" applyBorder="1" applyAlignment="1">
      <alignment horizontal="left" vertical="center"/>
    </xf>
    <xf numFmtId="0" fontId="55" fillId="0" borderId="18" xfId="0" applyFont="1" applyBorder="1" applyAlignment="1">
      <alignment horizontal="left" vertical="center"/>
    </xf>
    <xf numFmtId="0" fontId="55" fillId="4" borderId="12" xfId="0" applyFont="1" applyFill="1" applyBorder="1" applyAlignment="1">
      <alignment horizontal="right" vertical="center"/>
    </xf>
    <xf numFmtId="0" fontId="55" fillId="4" borderId="2" xfId="0" applyFont="1" applyFill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55" fillId="0" borderId="18" xfId="0" applyFont="1" applyBorder="1" applyAlignment="1">
      <alignment vertical="center"/>
    </xf>
    <xf numFmtId="0" fontId="55" fillId="4" borderId="2" xfId="0" applyFont="1" applyFill="1" applyBorder="1" applyAlignment="1">
      <alignment vertical="center"/>
    </xf>
    <xf numFmtId="0" fontId="55" fillId="0" borderId="2" xfId="0" applyFont="1" applyBorder="1" applyAlignment="1">
      <alignment vertical="center"/>
    </xf>
    <xf numFmtId="0" fontId="55" fillId="0" borderId="2" xfId="0" applyFont="1" applyBorder="1" applyAlignment="1">
      <alignment horizontal="left" vertical="top"/>
    </xf>
    <xf numFmtId="0" fontId="55" fillId="4" borderId="16" xfId="0" applyFont="1" applyFill="1" applyBorder="1" applyAlignment="1">
      <alignment horizontal="right" vertical="center"/>
    </xf>
    <xf numFmtId="0" fontId="55" fillId="4" borderId="8" xfId="0" applyFont="1" applyFill="1" applyBorder="1" applyAlignment="1">
      <alignment horizontal="left" vertical="center"/>
    </xf>
    <xf numFmtId="0" fontId="55" fillId="0" borderId="25" xfId="0" applyFont="1" applyBorder="1" applyAlignment="1">
      <alignment horizontal="left" vertical="center"/>
    </xf>
    <xf numFmtId="0" fontId="55" fillId="0" borderId="26" xfId="0" applyFont="1" applyBorder="1" applyAlignment="1">
      <alignment horizontal="left" vertical="top"/>
    </xf>
    <xf numFmtId="0" fontId="55" fillId="0" borderId="8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top"/>
    </xf>
    <xf numFmtId="0" fontId="55" fillId="4" borderId="24" xfId="0" applyFont="1" applyFill="1" applyBorder="1" applyAlignment="1">
      <alignment horizontal="right" vertical="center"/>
    </xf>
    <xf numFmtId="0" fontId="55" fillId="4" borderId="28" xfId="0" applyFont="1" applyFill="1" applyBorder="1" applyAlignment="1">
      <alignment horizontal="right" vertical="center"/>
    </xf>
    <xf numFmtId="0" fontId="55" fillId="4" borderId="4" xfId="0" applyFont="1" applyFill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5" fillId="4" borderId="18" xfId="0" applyFont="1" applyFill="1" applyBorder="1" applyAlignment="1">
      <alignment vertical="center"/>
    </xf>
    <xf numFmtId="0" fontId="55" fillId="4" borderId="12" xfId="0" applyFont="1" applyFill="1" applyBorder="1" applyAlignment="1">
      <alignment vertical="center"/>
    </xf>
    <xf numFmtId="0" fontId="55" fillId="0" borderId="2" xfId="0" applyFont="1" applyBorder="1"/>
    <xf numFmtId="0" fontId="55" fillId="4" borderId="15" xfId="0" applyFont="1" applyFill="1" applyBorder="1" applyAlignment="1">
      <alignment horizontal="right" vertical="center"/>
    </xf>
    <xf numFmtId="0" fontId="55" fillId="4" borderId="11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left" vertical="center"/>
    </xf>
    <xf numFmtId="0" fontId="55" fillId="4" borderId="8" xfId="0" applyFont="1" applyFill="1" applyBorder="1" applyAlignment="1">
      <alignment vertical="center"/>
    </xf>
    <xf numFmtId="0" fontId="55" fillId="0" borderId="8" xfId="0" applyFont="1" applyBorder="1"/>
    <xf numFmtId="0" fontId="55" fillId="0" borderId="8" xfId="0" applyFont="1" applyBorder="1" applyAlignment="1">
      <alignment vertical="center"/>
    </xf>
    <xf numFmtId="0" fontId="55" fillId="4" borderId="13" xfId="0" applyFont="1" applyFill="1" applyBorder="1" applyAlignment="1">
      <alignment horizontal="right" vertical="center"/>
    </xf>
    <xf numFmtId="0" fontId="55" fillId="4" borderId="14" xfId="0" applyFont="1" applyFill="1" applyBorder="1" applyAlignment="1">
      <alignment vertical="center"/>
    </xf>
    <xf numFmtId="0" fontId="55" fillId="0" borderId="14" xfId="0" applyFont="1" applyBorder="1" applyAlignment="1">
      <alignment vertical="center"/>
    </xf>
    <xf numFmtId="0" fontId="55" fillId="4" borderId="30" xfId="0" applyFont="1" applyFill="1" applyBorder="1" applyAlignment="1">
      <alignment horizontal="right" vertical="center"/>
    </xf>
    <xf numFmtId="0" fontId="55" fillId="0" borderId="18" xfId="0" applyFont="1" applyBorder="1" applyAlignment="1">
      <alignment horizontal="left" vertical="top"/>
    </xf>
    <xf numFmtId="0" fontId="55" fillId="4" borderId="26" xfId="0" applyFont="1" applyFill="1" applyBorder="1" applyAlignment="1">
      <alignment horizontal="left" vertical="center"/>
    </xf>
    <xf numFmtId="0" fontId="55" fillId="0" borderId="17" xfId="0" applyFont="1" applyBorder="1" applyAlignment="1">
      <alignment horizontal="left" vertical="top"/>
    </xf>
    <xf numFmtId="0" fontId="55" fillId="4" borderId="13" xfId="0" applyFont="1" applyFill="1" applyBorder="1" applyAlignment="1">
      <alignment horizontal="right" vertical="top"/>
    </xf>
    <xf numFmtId="0" fontId="55" fillId="0" borderId="14" xfId="0" applyFont="1" applyBorder="1" applyAlignment="1">
      <alignment horizontal="left" vertical="top"/>
    </xf>
    <xf numFmtId="0" fontId="56" fillId="5" borderId="13" xfId="0" applyFont="1" applyFill="1" applyBorder="1" applyAlignment="1">
      <alignment horizontal="right" vertical="center"/>
    </xf>
    <xf numFmtId="0" fontId="56" fillId="5" borderId="14" xfId="0" applyFont="1" applyFill="1" applyBorder="1" applyAlignment="1">
      <alignment horizontal="left" vertical="center"/>
    </xf>
    <xf numFmtId="0" fontId="55" fillId="0" borderId="14" xfId="0" applyFont="1" applyBorder="1" applyAlignment="1">
      <alignment horizontal="left" vertical="center"/>
    </xf>
    <xf numFmtId="0" fontId="55" fillId="4" borderId="22" xfId="0" applyFont="1" applyFill="1" applyBorder="1" applyAlignment="1">
      <alignment horizontal="right" vertical="top"/>
    </xf>
    <xf numFmtId="0" fontId="55" fillId="0" borderId="18" xfId="0" applyFont="1" applyBorder="1"/>
    <xf numFmtId="0" fontId="55" fillId="4" borderId="27" xfId="0" applyFont="1" applyFill="1" applyBorder="1" applyAlignment="1">
      <alignment horizontal="right" vertical="center"/>
    </xf>
    <xf numFmtId="0" fontId="55" fillId="4" borderId="11" xfId="0" applyFont="1" applyFill="1" applyBorder="1" applyAlignment="1">
      <alignment horizontal="left"/>
    </xf>
    <xf numFmtId="0" fontId="55" fillId="0" borderId="11" xfId="0" applyFont="1" applyBorder="1" applyAlignment="1">
      <alignment vertical="center"/>
    </xf>
    <xf numFmtId="0" fontId="55" fillId="4" borderId="12" xfId="0" applyFont="1" applyFill="1" applyBorder="1"/>
    <xf numFmtId="0" fontId="55" fillId="4" borderId="17" xfId="0" applyFont="1" applyFill="1" applyBorder="1"/>
    <xf numFmtId="0" fontId="55" fillId="4" borderId="2" xfId="0" applyFont="1" applyFill="1" applyBorder="1" applyAlignment="1">
      <alignment horizontal="left"/>
    </xf>
    <xf numFmtId="0" fontId="55" fillId="0" borderId="11" xfId="0" applyFont="1" applyBorder="1" applyAlignment="1">
      <alignment horizontal="left" vertical="top"/>
    </xf>
    <xf numFmtId="0" fontId="55" fillId="0" borderId="26" xfId="0" applyFont="1" applyBorder="1" applyAlignment="1">
      <alignment horizontal="left" vertical="center"/>
    </xf>
    <xf numFmtId="0" fontId="55" fillId="4" borderId="15" xfId="0" applyFont="1" applyFill="1" applyBorder="1" applyAlignment="1">
      <alignment vertical="center"/>
    </xf>
    <xf numFmtId="0" fontId="55" fillId="4" borderId="11" xfId="0" applyFont="1" applyFill="1" applyBorder="1" applyAlignment="1">
      <alignment vertical="center"/>
    </xf>
    <xf numFmtId="0" fontId="55" fillId="0" borderId="11" xfId="0" applyFont="1" applyBorder="1"/>
    <xf numFmtId="0" fontId="55" fillId="4" borderId="29" xfId="0" applyFont="1" applyFill="1" applyBorder="1" applyAlignment="1">
      <alignment horizontal="right" vertical="center"/>
    </xf>
    <xf numFmtId="0" fontId="55" fillId="0" borderId="24" xfId="0" applyFont="1" applyBorder="1" applyAlignment="1">
      <alignment vertical="center"/>
    </xf>
    <xf numFmtId="0" fontId="55" fillId="4" borderId="13" xfId="0" applyFont="1" applyFill="1" applyBorder="1" applyAlignment="1">
      <alignment horizontal="right"/>
    </xf>
    <xf numFmtId="0" fontId="55" fillId="4" borderId="14" xfId="0" applyFont="1" applyFill="1" applyBorder="1"/>
    <xf numFmtId="0" fontId="55" fillId="0" borderId="22" xfId="0" applyFont="1" applyBorder="1" applyAlignment="1">
      <alignment horizontal="right" vertical="center"/>
    </xf>
    <xf numFmtId="0" fontId="55" fillId="4" borderId="16" xfId="0" applyFont="1" applyFill="1" applyBorder="1" applyAlignment="1">
      <alignment horizontal="right" vertical="top"/>
    </xf>
    <xf numFmtId="0" fontId="55" fillId="4" borderId="8" xfId="0" applyFont="1" applyFill="1" applyBorder="1" applyAlignment="1">
      <alignment horizontal="left" vertical="top"/>
    </xf>
    <xf numFmtId="0" fontId="55" fillId="0" borderId="25" xfId="0" applyFont="1" applyBorder="1" applyAlignment="1">
      <alignment horizontal="left" vertical="top"/>
    </xf>
    <xf numFmtId="0" fontId="55" fillId="4" borderId="12" xfId="0" applyFont="1" applyFill="1" applyBorder="1" applyAlignment="1">
      <alignment horizontal="right" vertical="top"/>
    </xf>
    <xf numFmtId="0" fontId="55" fillId="4" borderId="2" xfId="0" applyFont="1" applyFill="1" applyBorder="1" applyAlignment="1">
      <alignment horizontal="left" vertical="top"/>
    </xf>
    <xf numFmtId="0" fontId="55" fillId="4" borderId="2" xfId="0" applyFont="1" applyFill="1" applyBorder="1"/>
    <xf numFmtId="0" fontId="57" fillId="0" borderId="12" xfId="0" applyFont="1" applyBorder="1" applyAlignment="1">
      <alignment vertical="center"/>
    </xf>
    <xf numFmtId="0" fontId="55" fillId="0" borderId="4" xfId="0" applyFont="1" applyBorder="1" applyAlignment="1">
      <alignment horizontal="left" vertical="top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40"/>
  <sheetViews>
    <sheetView tabSelected="1" topLeftCell="A56" zoomScaleNormal="100" workbookViewId="0">
      <pane xSplit="2" topLeftCell="C1" activePane="topRight" state="frozen"/>
      <selection activeCell="A42" sqref="A42"/>
      <selection pane="topRight" activeCell="A16" sqref="A5:C16"/>
    </sheetView>
  </sheetViews>
  <sheetFormatPr baseColWidth="10" defaultColWidth="9.1640625" defaultRowHeight="16" x14ac:dyDescent="0.2"/>
  <cols>
    <col min="1" max="1" width="9.5" style="12" customWidth="1"/>
    <col min="2" max="2" width="28" style="10" customWidth="1"/>
    <col min="3" max="3" width="22.1640625" style="10" customWidth="1"/>
    <col min="4" max="6" width="3.5" style="4" customWidth="1"/>
    <col min="7" max="11" width="4.6640625" style="4" customWidth="1"/>
    <col min="12" max="13" width="3.6640625" style="4" customWidth="1"/>
    <col min="14" max="15" width="3.5" style="4" customWidth="1"/>
    <col min="16" max="20" width="4.6640625" style="4" customWidth="1"/>
    <col min="21" max="23" width="3.6640625" style="4" customWidth="1"/>
    <col min="24" max="28" width="4.6640625" style="4" customWidth="1"/>
    <col min="29" max="30" width="3.5" style="4" customWidth="1"/>
    <col min="31" max="31" width="15.6640625" style="4" hidden="1" customWidth="1"/>
    <col min="32" max="32" width="70.83203125" style="5" hidden="1" customWidth="1"/>
    <col min="33" max="33" width="5.5" style="119" customWidth="1"/>
    <col min="34" max="34" width="8.83203125" style="119" customWidth="1"/>
    <col min="35" max="35" width="9.1640625" style="112" customWidth="1"/>
    <col min="36" max="36" width="0.5" style="4" customWidth="1"/>
    <col min="37" max="37" width="1" style="4" customWidth="1"/>
    <col min="38" max="40" width="3.5" style="4" customWidth="1"/>
    <col min="41" max="45" width="4.6640625" style="4" customWidth="1"/>
    <col min="46" max="49" width="3.6640625" style="4" customWidth="1"/>
    <col min="50" max="54" width="4.6640625" style="4" customWidth="1"/>
    <col min="55" max="57" width="3.6640625" style="4" customWidth="1"/>
    <col min="58" max="62" width="4.6640625" style="4" customWidth="1"/>
    <col min="63" max="64" width="3.5" style="4" customWidth="1"/>
    <col min="65" max="65" width="5.5" style="119" customWidth="1"/>
    <col min="66" max="66" width="8.33203125" style="119" customWidth="1"/>
    <col min="67" max="68" width="9.6640625" style="112" customWidth="1"/>
    <col min="69" max="69" width="10.33203125" style="154" customWidth="1"/>
    <col min="70" max="70" width="6.83203125" style="10" customWidth="1"/>
    <col min="71" max="71" width="5.5" style="4" customWidth="1"/>
    <col min="72" max="16384" width="9.1640625" style="4"/>
  </cols>
  <sheetData>
    <row r="1" spans="1:130" s="101" customFormat="1" ht="34" x14ac:dyDescent="0.4">
      <c r="A1" s="98"/>
      <c r="B1" s="9"/>
      <c r="C1" s="99" t="s">
        <v>185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AF1" s="19"/>
      <c r="AG1" s="119"/>
      <c r="AH1" s="119"/>
      <c r="AI1" s="112"/>
      <c r="AL1" s="99" t="s">
        <v>185</v>
      </c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M1" s="119"/>
      <c r="BN1" s="119"/>
      <c r="BO1" s="112"/>
      <c r="BP1" s="112"/>
      <c r="BQ1" s="141"/>
      <c r="BR1" s="9"/>
    </row>
    <row r="2" spans="1:130" s="106" customFormat="1" ht="35" thickBot="1" x14ac:dyDescent="0.45">
      <c r="A2" s="103"/>
      <c r="B2" s="104"/>
      <c r="C2" s="105" t="s">
        <v>186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AF2" s="107"/>
      <c r="AG2" s="119"/>
      <c r="AH2" s="119"/>
      <c r="AI2" s="112"/>
      <c r="AL2" s="105" t="s">
        <v>186</v>
      </c>
      <c r="BM2" s="119"/>
      <c r="BN2" s="119"/>
      <c r="BO2" s="112"/>
      <c r="BP2" s="112"/>
      <c r="BQ2" s="141"/>
      <c r="BR2" s="104"/>
    </row>
    <row r="3" spans="1:130" s="9" customFormat="1" ht="23.25" customHeight="1" thickBot="1" x14ac:dyDescent="0.3">
      <c r="A3" s="89"/>
      <c r="B3" s="90" t="s">
        <v>12</v>
      </c>
      <c r="C3" s="90"/>
      <c r="D3" s="90" t="s">
        <v>7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1"/>
      <c r="AF3" s="91"/>
      <c r="AG3" s="120"/>
      <c r="AH3" s="120"/>
      <c r="AI3" s="113"/>
      <c r="AJ3" s="90"/>
      <c r="AK3" s="90"/>
      <c r="AL3" s="90" t="s">
        <v>8</v>
      </c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120"/>
      <c r="BN3" s="120"/>
      <c r="BO3" s="113"/>
      <c r="BP3" s="113"/>
      <c r="BQ3" s="142"/>
      <c r="BR3" s="92"/>
    </row>
    <row r="4" spans="1:130" s="7" customFormat="1" ht="93" customHeight="1" thickBot="1" x14ac:dyDescent="0.3">
      <c r="A4" s="28"/>
      <c r="B4" s="93" t="s">
        <v>16</v>
      </c>
      <c r="C4" s="23"/>
      <c r="D4" s="19"/>
      <c r="E4" s="19">
        <v>1</v>
      </c>
      <c r="F4" s="19">
        <v>2</v>
      </c>
      <c r="G4" s="19" t="s">
        <v>78</v>
      </c>
      <c r="H4" s="19" t="s">
        <v>77</v>
      </c>
      <c r="I4" s="19" t="s">
        <v>79</v>
      </c>
      <c r="J4" s="19" t="s">
        <v>80</v>
      </c>
      <c r="K4" s="19" t="s">
        <v>81</v>
      </c>
      <c r="L4" s="19">
        <v>4</v>
      </c>
      <c r="M4" s="19">
        <v>5</v>
      </c>
      <c r="N4" s="19">
        <v>6</v>
      </c>
      <c r="O4" s="19">
        <v>7</v>
      </c>
      <c r="P4" s="19" t="s">
        <v>82</v>
      </c>
      <c r="Q4" s="19" t="s">
        <v>83</v>
      </c>
      <c r="R4" s="19" t="s">
        <v>84</v>
      </c>
      <c r="S4" s="19" t="s">
        <v>89</v>
      </c>
      <c r="T4" s="19" t="s">
        <v>85</v>
      </c>
      <c r="U4" s="19">
        <v>9</v>
      </c>
      <c r="V4" s="19">
        <v>10</v>
      </c>
      <c r="W4" s="19">
        <v>11</v>
      </c>
      <c r="X4" s="19" t="s">
        <v>90</v>
      </c>
      <c r="Y4" s="19" t="s">
        <v>91</v>
      </c>
      <c r="Z4" s="19" t="s">
        <v>86</v>
      </c>
      <c r="AA4" s="19" t="s">
        <v>87</v>
      </c>
      <c r="AB4" s="19" t="s">
        <v>88</v>
      </c>
      <c r="AC4" s="19">
        <v>13</v>
      </c>
      <c r="AD4" s="19">
        <v>14</v>
      </c>
      <c r="AE4" s="23" t="s">
        <v>5</v>
      </c>
      <c r="AF4" s="23" t="s">
        <v>6</v>
      </c>
      <c r="AG4" s="121" t="s">
        <v>0</v>
      </c>
      <c r="AH4" s="121" t="s">
        <v>1</v>
      </c>
      <c r="AI4" s="114" t="s">
        <v>4</v>
      </c>
      <c r="AJ4" s="30"/>
      <c r="AK4" s="29"/>
      <c r="AL4" s="19"/>
      <c r="AM4" s="19">
        <v>1</v>
      </c>
      <c r="AN4" s="19">
        <v>2</v>
      </c>
      <c r="AO4" s="19" t="s">
        <v>78</v>
      </c>
      <c r="AP4" s="19" t="s">
        <v>77</v>
      </c>
      <c r="AQ4" s="19" t="s">
        <v>79</v>
      </c>
      <c r="AR4" s="19" t="s">
        <v>80</v>
      </c>
      <c r="AS4" s="19" t="s">
        <v>81</v>
      </c>
      <c r="AT4" s="19">
        <v>4</v>
      </c>
      <c r="AU4" s="19">
        <v>5</v>
      </c>
      <c r="AV4" s="19">
        <v>6</v>
      </c>
      <c r="AW4" s="19">
        <v>7</v>
      </c>
      <c r="AX4" s="19" t="s">
        <v>82</v>
      </c>
      <c r="AY4" s="19" t="s">
        <v>83</v>
      </c>
      <c r="AZ4" s="19" t="s">
        <v>84</v>
      </c>
      <c r="BA4" s="19" t="s">
        <v>89</v>
      </c>
      <c r="BB4" s="19" t="s">
        <v>85</v>
      </c>
      <c r="BC4" s="19">
        <v>9</v>
      </c>
      <c r="BD4" s="19">
        <v>10</v>
      </c>
      <c r="BE4" s="19">
        <v>11</v>
      </c>
      <c r="BF4" s="19" t="s">
        <v>90</v>
      </c>
      <c r="BG4" s="19" t="s">
        <v>91</v>
      </c>
      <c r="BH4" s="19" t="s">
        <v>86</v>
      </c>
      <c r="BI4" s="19" t="s">
        <v>87</v>
      </c>
      <c r="BJ4" s="19" t="s">
        <v>88</v>
      </c>
      <c r="BK4" s="19">
        <v>13</v>
      </c>
      <c r="BL4" s="19">
        <v>14</v>
      </c>
      <c r="BM4" s="121" t="s">
        <v>9</v>
      </c>
      <c r="BN4" s="121" t="s">
        <v>2</v>
      </c>
      <c r="BO4" s="114" t="s">
        <v>3</v>
      </c>
      <c r="BP4" s="114" t="s">
        <v>4</v>
      </c>
      <c r="BQ4" s="143" t="s">
        <v>10</v>
      </c>
      <c r="BR4" s="25" t="s">
        <v>11</v>
      </c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</row>
    <row r="5" spans="1:130" ht="20" customHeight="1" thickTop="1" x14ac:dyDescent="0.2">
      <c r="A5" s="220">
        <v>4430</v>
      </c>
      <c r="B5" s="168" t="s">
        <v>117</v>
      </c>
      <c r="C5" s="168" t="s">
        <v>111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>
        <v>5</v>
      </c>
      <c r="W5" s="64"/>
      <c r="X5" s="64"/>
      <c r="Y5" s="64"/>
      <c r="Z5" s="64"/>
      <c r="AA5" s="64"/>
      <c r="AB5" s="64"/>
      <c r="AC5" s="64"/>
      <c r="AD5" s="48"/>
      <c r="AE5" s="48"/>
      <c r="AF5" s="49"/>
      <c r="AG5" s="122">
        <f t="shared" ref="AG5:AG13" si="0">SUM(D5:AD5)</f>
        <v>5</v>
      </c>
      <c r="AH5" s="127">
        <v>115.41</v>
      </c>
      <c r="AI5" s="116">
        <f t="shared" ref="AI5:AI15" si="1">SUM(AG5:AH5)</f>
        <v>120.41</v>
      </c>
      <c r="AJ5" s="48"/>
      <c r="AK5" s="48"/>
      <c r="AL5" s="64"/>
      <c r="AM5" s="64"/>
      <c r="AN5" s="64"/>
      <c r="AO5" s="64"/>
      <c r="AP5" s="64"/>
      <c r="AQ5" s="64"/>
      <c r="AR5" s="64"/>
      <c r="AS5" s="64"/>
      <c r="AT5" s="42"/>
      <c r="AU5" s="42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42"/>
      <c r="BG5" s="42"/>
      <c r="BH5" s="64"/>
      <c r="BI5" s="64"/>
      <c r="BJ5" s="64"/>
      <c r="BK5" s="64"/>
      <c r="BL5" s="64"/>
      <c r="BM5" s="122">
        <f t="shared" ref="BM5:BM15" si="2">SUM(AL5:BL5)</f>
        <v>0</v>
      </c>
      <c r="BN5" s="127">
        <v>113.15</v>
      </c>
      <c r="BO5" s="116">
        <f t="shared" ref="BO5:BO15" si="3">SUM(BM5:BN5)</f>
        <v>113.15</v>
      </c>
      <c r="BP5" s="116">
        <f t="shared" ref="BP5:BP15" si="4">SUM(AI5)</f>
        <v>120.41</v>
      </c>
      <c r="BQ5" s="144">
        <f t="shared" ref="BQ5:BQ15" si="5">SUM(BO5:BP5)</f>
        <v>233.56</v>
      </c>
      <c r="BR5" s="34">
        <v>1</v>
      </c>
      <c r="BS5" s="87" t="s">
        <v>181</v>
      </c>
    </row>
    <row r="6" spans="1:130" ht="20" customHeight="1" x14ac:dyDescent="0.2">
      <c r="A6" s="172">
        <v>4466</v>
      </c>
      <c r="B6" s="176" t="s">
        <v>115</v>
      </c>
      <c r="C6" s="174" t="s">
        <v>118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>
        <v>5</v>
      </c>
      <c r="W6" s="61"/>
      <c r="X6" s="61"/>
      <c r="Y6" s="61"/>
      <c r="Z6" s="61"/>
      <c r="AA6" s="61"/>
      <c r="AB6" s="61"/>
      <c r="AC6" s="61"/>
      <c r="AD6" s="61"/>
      <c r="AE6" s="31"/>
      <c r="AF6" s="32"/>
      <c r="AG6" s="123">
        <f t="shared" si="0"/>
        <v>5</v>
      </c>
      <c r="AH6" s="128">
        <v>124.64</v>
      </c>
      <c r="AI6" s="117">
        <f t="shared" si="1"/>
        <v>129.63999999999999</v>
      </c>
      <c r="AJ6" s="31"/>
      <c r="AK6" s="3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123">
        <f t="shared" si="2"/>
        <v>0</v>
      </c>
      <c r="BN6" s="128">
        <v>123.15</v>
      </c>
      <c r="BO6" s="117">
        <f t="shared" si="3"/>
        <v>123.15</v>
      </c>
      <c r="BP6" s="117">
        <f t="shared" si="4"/>
        <v>129.63999999999999</v>
      </c>
      <c r="BQ6" s="145">
        <f t="shared" si="5"/>
        <v>252.79</v>
      </c>
      <c r="BR6" s="35">
        <v>2</v>
      </c>
      <c r="BS6" s="87" t="s">
        <v>182</v>
      </c>
    </row>
    <row r="7" spans="1:130" ht="20" customHeight="1" x14ac:dyDescent="0.15">
      <c r="A7" s="221" t="s">
        <v>53</v>
      </c>
      <c r="B7" s="222" t="s">
        <v>116</v>
      </c>
      <c r="C7" s="223" t="s">
        <v>119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>
        <v>5</v>
      </c>
      <c r="Y7" s="61"/>
      <c r="Z7" s="61"/>
      <c r="AA7" s="61"/>
      <c r="AB7" s="61"/>
      <c r="AC7" s="61"/>
      <c r="AD7" s="61"/>
      <c r="AE7" s="44"/>
      <c r="AF7" s="45"/>
      <c r="AG7" s="123">
        <f t="shared" si="0"/>
        <v>5</v>
      </c>
      <c r="AH7" s="128">
        <v>126.12</v>
      </c>
      <c r="AI7" s="117">
        <f t="shared" si="1"/>
        <v>131.12</v>
      </c>
      <c r="AJ7" s="44"/>
      <c r="AK7" s="44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>
        <v>5</v>
      </c>
      <c r="BE7" s="61"/>
      <c r="BF7" s="61"/>
      <c r="BG7" s="61"/>
      <c r="BH7" s="61"/>
      <c r="BI7" s="61"/>
      <c r="BJ7" s="61"/>
      <c r="BK7" s="61"/>
      <c r="BL7" s="61"/>
      <c r="BM7" s="123">
        <f t="shared" si="2"/>
        <v>5</v>
      </c>
      <c r="BN7" s="128">
        <v>120.98</v>
      </c>
      <c r="BO7" s="117">
        <f t="shared" si="3"/>
        <v>125.98</v>
      </c>
      <c r="BP7" s="117">
        <f t="shared" si="4"/>
        <v>131.12</v>
      </c>
      <c r="BQ7" s="145">
        <f t="shared" si="5"/>
        <v>257.10000000000002</v>
      </c>
      <c r="BR7" s="35">
        <v>3</v>
      </c>
    </row>
    <row r="8" spans="1:130" ht="20" customHeight="1" x14ac:dyDescent="0.15">
      <c r="A8" s="224">
        <v>3951</v>
      </c>
      <c r="B8" s="225" t="s">
        <v>26</v>
      </c>
      <c r="C8" s="171" t="s">
        <v>23</v>
      </c>
      <c r="D8" s="61"/>
      <c r="E8" s="61"/>
      <c r="F8" s="61">
        <v>5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44"/>
      <c r="AF8" s="45"/>
      <c r="AG8" s="123">
        <f t="shared" si="0"/>
        <v>5</v>
      </c>
      <c r="AH8" s="128">
        <v>127.7</v>
      </c>
      <c r="AI8" s="117">
        <f t="shared" si="1"/>
        <v>132.69999999999999</v>
      </c>
      <c r="AJ8" s="44"/>
      <c r="AK8" s="44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123">
        <f t="shared" si="2"/>
        <v>0</v>
      </c>
      <c r="BN8" s="128">
        <v>124.83</v>
      </c>
      <c r="BO8" s="117">
        <f t="shared" si="3"/>
        <v>124.83</v>
      </c>
      <c r="BP8" s="117">
        <f t="shared" si="4"/>
        <v>132.69999999999999</v>
      </c>
      <c r="BQ8" s="145">
        <f t="shared" si="5"/>
        <v>257.52999999999997</v>
      </c>
      <c r="BR8" s="36">
        <v>4</v>
      </c>
    </row>
    <row r="9" spans="1:130" ht="20" customHeight="1" x14ac:dyDescent="0.15">
      <c r="A9" s="165">
        <v>4267</v>
      </c>
      <c r="B9" s="170" t="s">
        <v>47</v>
      </c>
      <c r="C9" s="170" t="s">
        <v>52</v>
      </c>
      <c r="D9" s="61"/>
      <c r="E9" s="61">
        <v>5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44"/>
      <c r="AF9" s="45"/>
      <c r="AG9" s="123">
        <f t="shared" si="0"/>
        <v>5</v>
      </c>
      <c r="AH9" s="128">
        <v>129.97</v>
      </c>
      <c r="AI9" s="117">
        <f t="shared" si="1"/>
        <v>134.97</v>
      </c>
      <c r="AJ9" s="44"/>
      <c r="AK9" s="44"/>
      <c r="AL9" s="61"/>
      <c r="AM9" s="61"/>
      <c r="AN9" s="61"/>
      <c r="AO9" s="61"/>
      <c r="AP9" s="61"/>
      <c r="AQ9" s="61"/>
      <c r="AR9" s="61"/>
      <c r="AS9" s="61"/>
      <c r="AT9" s="61"/>
      <c r="AU9" s="61">
        <v>5</v>
      </c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123">
        <f t="shared" si="2"/>
        <v>5</v>
      </c>
      <c r="BN9" s="128">
        <v>125.31</v>
      </c>
      <c r="BO9" s="117">
        <f t="shared" si="3"/>
        <v>130.31</v>
      </c>
      <c r="BP9" s="117">
        <f t="shared" si="4"/>
        <v>134.97</v>
      </c>
      <c r="BQ9" s="145">
        <f t="shared" si="5"/>
        <v>265.27999999999997</v>
      </c>
      <c r="BR9" s="36">
        <v>5</v>
      </c>
    </row>
    <row r="10" spans="1:130" ht="20" customHeight="1" x14ac:dyDescent="0.2">
      <c r="A10" s="208">
        <v>4241</v>
      </c>
      <c r="B10" s="226" t="s">
        <v>46</v>
      </c>
      <c r="C10" s="184" t="s">
        <v>51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44"/>
      <c r="AF10" s="45"/>
      <c r="AG10" s="123">
        <f t="shared" si="0"/>
        <v>0</v>
      </c>
      <c r="AH10" s="128">
        <v>129.31</v>
      </c>
      <c r="AI10" s="117">
        <f t="shared" si="1"/>
        <v>129.31</v>
      </c>
      <c r="AJ10" s="44"/>
      <c r="AK10" s="44"/>
      <c r="AL10" s="61"/>
      <c r="AM10" s="61"/>
      <c r="AN10" s="61"/>
      <c r="AO10" s="61"/>
      <c r="AP10" s="61"/>
      <c r="AQ10" s="61"/>
      <c r="AR10" s="61"/>
      <c r="AS10" s="61"/>
      <c r="AT10" s="61"/>
      <c r="AU10" s="61">
        <v>5</v>
      </c>
      <c r="AV10" s="61"/>
      <c r="AW10" s="61"/>
      <c r="AX10" s="61"/>
      <c r="AY10" s="61"/>
      <c r="AZ10" s="61"/>
      <c r="BA10" s="61"/>
      <c r="BB10" s="61"/>
      <c r="BC10" s="61">
        <v>5</v>
      </c>
      <c r="BD10" s="61"/>
      <c r="BE10" s="61"/>
      <c r="BF10" s="61"/>
      <c r="BG10" s="61"/>
      <c r="BH10" s="61"/>
      <c r="BI10" s="61"/>
      <c r="BJ10" s="61"/>
      <c r="BK10" s="61"/>
      <c r="BL10" s="61"/>
      <c r="BM10" s="123">
        <f t="shared" si="2"/>
        <v>10</v>
      </c>
      <c r="BN10" s="128">
        <v>129.94999999999999</v>
      </c>
      <c r="BO10" s="117">
        <f t="shared" si="3"/>
        <v>139.94999999999999</v>
      </c>
      <c r="BP10" s="117">
        <f t="shared" si="4"/>
        <v>129.31</v>
      </c>
      <c r="BQ10" s="145">
        <f t="shared" si="5"/>
        <v>269.26</v>
      </c>
      <c r="BR10" s="36">
        <v>6</v>
      </c>
    </row>
    <row r="11" spans="1:130" ht="20" customHeight="1" x14ac:dyDescent="0.15">
      <c r="A11" s="224">
        <v>3633</v>
      </c>
      <c r="B11" s="171" t="s">
        <v>43</v>
      </c>
      <c r="C11" s="171" t="s">
        <v>24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/>
      <c r="AE11" s="44"/>
      <c r="AF11" s="45"/>
      <c r="AG11" s="123">
        <f t="shared" si="0"/>
        <v>0</v>
      </c>
      <c r="AH11" s="128">
        <v>137.21</v>
      </c>
      <c r="AI11" s="117">
        <f t="shared" si="1"/>
        <v>137.21</v>
      </c>
      <c r="AJ11" s="44"/>
      <c r="AK11" s="44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123">
        <f t="shared" si="2"/>
        <v>0</v>
      </c>
      <c r="BN11" s="128">
        <v>132.13</v>
      </c>
      <c r="BO11" s="117">
        <f t="shared" si="3"/>
        <v>132.13</v>
      </c>
      <c r="BP11" s="117">
        <f t="shared" si="4"/>
        <v>137.21</v>
      </c>
      <c r="BQ11" s="145">
        <f t="shared" si="5"/>
        <v>269.34000000000003</v>
      </c>
      <c r="BR11" s="36">
        <v>7</v>
      </c>
    </row>
    <row r="12" spans="1:130" ht="20" customHeight="1" x14ac:dyDescent="0.15">
      <c r="A12" s="227">
        <v>4619</v>
      </c>
      <c r="B12" s="166" t="s">
        <v>120</v>
      </c>
      <c r="C12" s="167" t="s">
        <v>100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33"/>
      <c r="AE12" s="31"/>
      <c r="AF12" s="32"/>
      <c r="AG12" s="123">
        <f t="shared" si="0"/>
        <v>0</v>
      </c>
      <c r="AH12" s="128">
        <v>162.57</v>
      </c>
      <c r="AI12" s="117">
        <f t="shared" si="1"/>
        <v>162.57</v>
      </c>
      <c r="AJ12" s="31"/>
      <c r="AK12" s="31"/>
      <c r="AL12" s="61"/>
      <c r="AM12" s="61"/>
      <c r="AN12" s="61"/>
      <c r="AO12" s="61"/>
      <c r="AP12" s="61"/>
      <c r="AQ12" s="61"/>
      <c r="AR12" s="61"/>
      <c r="AS12" s="61"/>
      <c r="AT12" s="33"/>
      <c r="AU12" s="33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33"/>
      <c r="BG12" s="33"/>
      <c r="BH12" s="61"/>
      <c r="BI12" s="61"/>
      <c r="BJ12" s="61"/>
      <c r="BK12" s="61"/>
      <c r="BL12" s="61"/>
      <c r="BM12" s="123">
        <f t="shared" si="2"/>
        <v>0</v>
      </c>
      <c r="BN12" s="128">
        <v>150.88</v>
      </c>
      <c r="BO12" s="117">
        <f t="shared" si="3"/>
        <v>150.88</v>
      </c>
      <c r="BP12" s="117">
        <f t="shared" si="4"/>
        <v>162.57</v>
      </c>
      <c r="BQ12" s="145">
        <f t="shared" si="5"/>
        <v>313.45</v>
      </c>
      <c r="BR12" s="36">
        <v>8</v>
      </c>
    </row>
    <row r="13" spans="1:130" ht="20" customHeight="1" x14ac:dyDescent="0.15">
      <c r="A13" s="224" t="s">
        <v>108</v>
      </c>
      <c r="B13" s="171" t="s">
        <v>42</v>
      </c>
      <c r="C13" s="171" t="s">
        <v>49</v>
      </c>
      <c r="D13" s="61"/>
      <c r="E13" s="61"/>
      <c r="F13" s="61"/>
      <c r="G13" s="61"/>
      <c r="H13" s="61">
        <v>20</v>
      </c>
      <c r="I13" s="61"/>
      <c r="J13" s="61"/>
      <c r="K13" s="61"/>
      <c r="L13" s="61"/>
      <c r="M13" s="61">
        <v>5</v>
      </c>
      <c r="N13" s="61"/>
      <c r="O13" s="61"/>
      <c r="P13" s="61"/>
      <c r="Q13" s="61"/>
      <c r="R13" s="61"/>
      <c r="S13" s="61"/>
      <c r="T13" s="61"/>
      <c r="U13" s="61"/>
      <c r="V13" s="61">
        <v>5</v>
      </c>
      <c r="W13" s="61"/>
      <c r="X13" s="61"/>
      <c r="Y13" s="61"/>
      <c r="Z13" s="61"/>
      <c r="AA13" s="61"/>
      <c r="AB13" s="61"/>
      <c r="AC13" s="61"/>
      <c r="AD13" s="60"/>
      <c r="AE13" s="31"/>
      <c r="AF13" s="32"/>
      <c r="AG13" s="123">
        <f t="shared" si="0"/>
        <v>30</v>
      </c>
      <c r="AH13" s="128">
        <v>181.48</v>
      </c>
      <c r="AI13" s="117">
        <f t="shared" si="1"/>
        <v>211.48</v>
      </c>
      <c r="AJ13" s="31"/>
      <c r="AK13" s="3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123">
        <f t="shared" si="2"/>
        <v>0</v>
      </c>
      <c r="BN13" s="128">
        <v>159.76</v>
      </c>
      <c r="BO13" s="117">
        <f t="shared" si="3"/>
        <v>159.76</v>
      </c>
      <c r="BP13" s="117">
        <f t="shared" si="4"/>
        <v>211.48</v>
      </c>
      <c r="BQ13" s="145">
        <f t="shared" si="5"/>
        <v>371.24</v>
      </c>
      <c r="BR13" s="36">
        <v>9</v>
      </c>
    </row>
    <row r="14" spans="1:130" ht="20" customHeight="1" x14ac:dyDescent="0.15">
      <c r="A14" s="221" t="s">
        <v>109</v>
      </c>
      <c r="B14" s="228" t="s">
        <v>110</v>
      </c>
      <c r="C14" s="228" t="s">
        <v>111</v>
      </c>
      <c r="D14" s="61"/>
      <c r="E14" s="61"/>
      <c r="F14" s="61"/>
      <c r="G14" s="61"/>
      <c r="H14" s="61">
        <v>20</v>
      </c>
      <c r="I14" s="61"/>
      <c r="J14" s="61"/>
      <c r="K14" s="61"/>
      <c r="L14" s="61"/>
      <c r="M14" s="61">
        <v>5</v>
      </c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>
        <v>5</v>
      </c>
      <c r="Y14" s="61"/>
      <c r="Z14" s="61"/>
      <c r="AA14" s="61"/>
      <c r="AB14" s="61"/>
      <c r="AC14" s="61"/>
      <c r="AD14" s="61"/>
      <c r="AE14" s="46"/>
      <c r="AF14" s="47"/>
      <c r="AG14" s="123">
        <v>30</v>
      </c>
      <c r="AH14" s="137">
        <v>199</v>
      </c>
      <c r="AI14" s="117">
        <f t="shared" si="1"/>
        <v>229</v>
      </c>
      <c r="AJ14" s="43"/>
      <c r="AK14" s="43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123">
        <f t="shared" si="2"/>
        <v>0</v>
      </c>
      <c r="BN14" s="137">
        <v>160.03</v>
      </c>
      <c r="BO14" s="117">
        <f t="shared" si="3"/>
        <v>160.03</v>
      </c>
      <c r="BP14" s="117">
        <f t="shared" si="4"/>
        <v>229</v>
      </c>
      <c r="BQ14" s="145">
        <f t="shared" si="5"/>
        <v>389.03</v>
      </c>
      <c r="BR14" s="36">
        <v>10</v>
      </c>
    </row>
    <row r="15" spans="1:130" ht="20" customHeight="1" x14ac:dyDescent="0.15">
      <c r="A15" s="165" t="s">
        <v>112</v>
      </c>
      <c r="B15" s="166" t="s">
        <v>113</v>
      </c>
      <c r="C15" s="167" t="s">
        <v>114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>
        <v>5</v>
      </c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31"/>
      <c r="AF15" s="32"/>
      <c r="AG15" s="123">
        <f>SUM(D15:AD15)</f>
        <v>5</v>
      </c>
      <c r="AH15" s="128">
        <v>177.74</v>
      </c>
      <c r="AI15" s="117">
        <f t="shared" si="1"/>
        <v>182.74</v>
      </c>
      <c r="AJ15" s="31"/>
      <c r="AK15" s="3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123">
        <f t="shared" si="2"/>
        <v>0</v>
      </c>
      <c r="BN15" s="128">
        <v>225.56</v>
      </c>
      <c r="BO15" s="117">
        <f t="shared" si="3"/>
        <v>225.56</v>
      </c>
      <c r="BP15" s="117">
        <f t="shared" si="4"/>
        <v>182.74</v>
      </c>
      <c r="BQ15" s="145">
        <f t="shared" si="5"/>
        <v>408.3</v>
      </c>
      <c r="BR15" s="36">
        <v>12</v>
      </c>
    </row>
    <row r="16" spans="1:130" ht="20" customHeight="1" thickBot="1" x14ac:dyDescent="0.25">
      <c r="A16" s="218"/>
      <c r="B16" s="219"/>
      <c r="C16" s="21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50"/>
      <c r="AE16" s="51"/>
      <c r="AF16" s="52"/>
      <c r="AG16" s="124"/>
      <c r="AH16" s="129"/>
      <c r="AI16" s="130"/>
      <c r="AJ16" s="51"/>
      <c r="AK16" s="51"/>
      <c r="AL16" s="67"/>
      <c r="AM16" s="67"/>
      <c r="AN16" s="67"/>
      <c r="AO16" s="67"/>
      <c r="AP16" s="67"/>
      <c r="AQ16" s="67"/>
      <c r="AR16" s="67"/>
      <c r="AS16" s="67"/>
      <c r="AT16" s="50"/>
      <c r="AU16" s="50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50"/>
      <c r="BG16" s="50"/>
      <c r="BH16" s="67"/>
      <c r="BI16" s="67"/>
      <c r="BJ16" s="67"/>
      <c r="BK16" s="67"/>
      <c r="BL16" s="67"/>
      <c r="BM16" s="124"/>
      <c r="BN16" s="129"/>
      <c r="BO16" s="130"/>
      <c r="BP16" s="130"/>
      <c r="BQ16" s="146"/>
      <c r="BR16" s="69"/>
    </row>
    <row r="17" spans="1:130" s="7" customFormat="1" ht="33.75" customHeight="1" thickTop="1" thickBot="1" x14ac:dyDescent="0.25">
      <c r="A17" s="21"/>
      <c r="B17" s="6"/>
      <c r="C17" s="6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4"/>
      <c r="AF17" s="5"/>
      <c r="AG17" s="138"/>
      <c r="AH17" s="138"/>
      <c r="AI17" s="131"/>
      <c r="AJ17" s="4"/>
      <c r="AK17" s="4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138"/>
      <c r="BN17" s="138"/>
      <c r="BO17" s="131"/>
      <c r="BP17" s="131"/>
      <c r="BQ17" s="147"/>
      <c r="BR17" s="10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</row>
    <row r="18" spans="1:130" s="94" customFormat="1" ht="20" customHeight="1" thickTop="1" thickBot="1" x14ac:dyDescent="0.3">
      <c r="A18" s="89"/>
      <c r="B18" s="90" t="s">
        <v>14</v>
      </c>
      <c r="C18" s="90"/>
      <c r="D18" s="90" t="s">
        <v>7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1"/>
      <c r="AF18" s="91"/>
      <c r="AG18" s="120"/>
      <c r="AH18" s="120"/>
      <c r="AI18" s="113"/>
      <c r="AJ18" s="90"/>
      <c r="AK18" s="90"/>
      <c r="AL18" s="90" t="s">
        <v>8</v>
      </c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120"/>
      <c r="BN18" s="120"/>
      <c r="BO18" s="113"/>
      <c r="BP18" s="113"/>
      <c r="BQ18" s="142"/>
      <c r="BR18" s="92"/>
    </row>
    <row r="19" spans="1:130" ht="93" customHeight="1" thickBot="1" x14ac:dyDescent="0.3">
      <c r="A19" s="22"/>
      <c r="B19" s="93" t="s">
        <v>16</v>
      </c>
      <c r="C19" s="18"/>
      <c r="D19" s="19"/>
      <c r="E19" s="19">
        <v>1</v>
      </c>
      <c r="F19" s="19">
        <v>2</v>
      </c>
      <c r="G19" s="19" t="s">
        <v>78</v>
      </c>
      <c r="H19" s="19" t="s">
        <v>77</v>
      </c>
      <c r="I19" s="19" t="s">
        <v>79</v>
      </c>
      <c r="J19" s="19" t="s">
        <v>80</v>
      </c>
      <c r="K19" s="19" t="s">
        <v>81</v>
      </c>
      <c r="L19" s="19">
        <v>4</v>
      </c>
      <c r="M19" s="19">
        <v>5</v>
      </c>
      <c r="N19" s="19">
        <v>6</v>
      </c>
      <c r="O19" s="19">
        <v>7</v>
      </c>
      <c r="P19" s="19" t="s">
        <v>82</v>
      </c>
      <c r="Q19" s="19" t="s">
        <v>83</v>
      </c>
      <c r="R19" s="19" t="s">
        <v>84</v>
      </c>
      <c r="S19" s="19" t="s">
        <v>89</v>
      </c>
      <c r="T19" s="19" t="s">
        <v>85</v>
      </c>
      <c r="U19" s="19">
        <v>9</v>
      </c>
      <c r="V19" s="19">
        <v>10</v>
      </c>
      <c r="W19" s="19">
        <v>11</v>
      </c>
      <c r="X19" s="19" t="s">
        <v>90</v>
      </c>
      <c r="Y19" s="19" t="s">
        <v>91</v>
      </c>
      <c r="Z19" s="19" t="s">
        <v>86</v>
      </c>
      <c r="AA19" s="19" t="s">
        <v>87</v>
      </c>
      <c r="AB19" s="19" t="s">
        <v>88</v>
      </c>
      <c r="AC19" s="19">
        <v>13</v>
      </c>
      <c r="AD19" s="19">
        <v>14</v>
      </c>
      <c r="AE19" s="23" t="s">
        <v>5</v>
      </c>
      <c r="AF19" s="23" t="s">
        <v>6</v>
      </c>
      <c r="AG19" s="121" t="s">
        <v>0</v>
      </c>
      <c r="AH19" s="125" t="s">
        <v>1</v>
      </c>
      <c r="AI19" s="115" t="s">
        <v>4</v>
      </c>
      <c r="AJ19" s="24"/>
      <c r="AK19" s="6"/>
      <c r="AL19" s="19"/>
      <c r="AM19" s="19">
        <v>1</v>
      </c>
      <c r="AN19" s="19">
        <v>2</v>
      </c>
      <c r="AO19" s="19" t="s">
        <v>78</v>
      </c>
      <c r="AP19" s="19" t="s">
        <v>77</v>
      </c>
      <c r="AQ19" s="19" t="s">
        <v>79</v>
      </c>
      <c r="AR19" s="19" t="s">
        <v>80</v>
      </c>
      <c r="AS19" s="19" t="s">
        <v>81</v>
      </c>
      <c r="AT19" s="19">
        <v>4</v>
      </c>
      <c r="AU19" s="19">
        <v>5</v>
      </c>
      <c r="AV19" s="19">
        <v>6</v>
      </c>
      <c r="AW19" s="19">
        <v>7</v>
      </c>
      <c r="AX19" s="19" t="s">
        <v>82</v>
      </c>
      <c r="AY19" s="19" t="s">
        <v>83</v>
      </c>
      <c r="AZ19" s="19" t="s">
        <v>84</v>
      </c>
      <c r="BA19" s="19" t="s">
        <v>89</v>
      </c>
      <c r="BB19" s="19" t="s">
        <v>85</v>
      </c>
      <c r="BC19" s="19">
        <v>9</v>
      </c>
      <c r="BD19" s="19">
        <v>10</v>
      </c>
      <c r="BE19" s="19">
        <v>11</v>
      </c>
      <c r="BF19" s="19" t="s">
        <v>90</v>
      </c>
      <c r="BG19" s="19" t="s">
        <v>91</v>
      </c>
      <c r="BH19" s="19" t="s">
        <v>86</v>
      </c>
      <c r="BI19" s="19" t="s">
        <v>87</v>
      </c>
      <c r="BJ19" s="19" t="s">
        <v>88</v>
      </c>
      <c r="BK19" s="19">
        <v>13</v>
      </c>
      <c r="BL19" s="19">
        <v>14</v>
      </c>
      <c r="BM19" s="121" t="s">
        <v>9</v>
      </c>
      <c r="BN19" s="121" t="s">
        <v>2</v>
      </c>
      <c r="BO19" s="114" t="s">
        <v>3</v>
      </c>
      <c r="BP19" s="114" t="s">
        <v>4</v>
      </c>
      <c r="BQ19" s="143" t="s">
        <v>10</v>
      </c>
      <c r="BR19" s="25" t="s">
        <v>11</v>
      </c>
    </row>
    <row r="20" spans="1:130" ht="20" customHeight="1" thickTop="1" x14ac:dyDescent="0.2">
      <c r="A20" s="203">
        <v>4639</v>
      </c>
      <c r="B20" s="204" t="s">
        <v>101</v>
      </c>
      <c r="C20" s="168" t="s">
        <v>100</v>
      </c>
      <c r="D20" s="64"/>
      <c r="E20" s="64"/>
      <c r="F20" s="64"/>
      <c r="G20" s="64"/>
      <c r="H20" s="64"/>
      <c r="I20" s="64"/>
      <c r="J20" s="64"/>
      <c r="K20" s="64"/>
      <c r="L20" s="64"/>
      <c r="M20" s="64">
        <v>5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48"/>
      <c r="AF20" s="49"/>
      <c r="AG20" s="122">
        <f t="shared" ref="AG20:AG40" si="6">SUM(D20:AD20)</f>
        <v>5</v>
      </c>
      <c r="AH20" s="127">
        <v>119.13</v>
      </c>
      <c r="AI20" s="116">
        <f t="shared" ref="AI20:AI28" si="7">SUM(AG20:AH20)</f>
        <v>124.13</v>
      </c>
      <c r="AJ20" s="48"/>
      <c r="AK20" s="48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>
        <v>5</v>
      </c>
      <c r="AZ20" s="64"/>
      <c r="BA20" s="64"/>
      <c r="BB20" s="64"/>
      <c r="BC20" s="64">
        <v>5</v>
      </c>
      <c r="BD20" s="64"/>
      <c r="BE20" s="64"/>
      <c r="BF20" s="64"/>
      <c r="BG20" s="64"/>
      <c r="BH20" s="64"/>
      <c r="BI20" s="64"/>
      <c r="BJ20" s="64"/>
      <c r="BK20" s="64"/>
      <c r="BL20" s="64"/>
      <c r="BM20" s="122">
        <f t="shared" ref="BM20:BM41" si="8">SUM(AL20:BL20)</f>
        <v>10</v>
      </c>
      <c r="BN20" s="127">
        <v>122.17</v>
      </c>
      <c r="BO20" s="116">
        <f t="shared" ref="BO20:BO41" si="9">SUM(BM20:BN20)</f>
        <v>132.17000000000002</v>
      </c>
      <c r="BP20" s="116">
        <f t="shared" ref="BP20:BP41" si="10">SUM(AI20)</f>
        <v>124.13</v>
      </c>
      <c r="BQ20" s="144">
        <f t="shared" ref="BQ20:BQ41" si="11">SUM(BO20:BP20)</f>
        <v>256.3</v>
      </c>
      <c r="BR20" s="34">
        <v>1</v>
      </c>
      <c r="BS20" s="87" t="s">
        <v>181</v>
      </c>
    </row>
    <row r="21" spans="1:130" ht="20" customHeight="1" x14ac:dyDescent="0.2">
      <c r="A21" s="205">
        <v>3284</v>
      </c>
      <c r="B21" s="206" t="s">
        <v>74</v>
      </c>
      <c r="C21" s="207" t="s">
        <v>75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31"/>
      <c r="AF21" s="32"/>
      <c r="AG21" s="123">
        <f t="shared" si="6"/>
        <v>0</v>
      </c>
      <c r="AH21" s="128">
        <v>130.63</v>
      </c>
      <c r="AI21" s="117">
        <f t="shared" si="7"/>
        <v>130.63</v>
      </c>
      <c r="AJ21" s="31"/>
      <c r="AK21" s="31"/>
      <c r="AL21" s="61"/>
      <c r="AM21" s="61"/>
      <c r="AN21" s="61">
        <v>5</v>
      </c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123">
        <f t="shared" si="8"/>
        <v>5</v>
      </c>
      <c r="BN21" s="128">
        <v>121.82</v>
      </c>
      <c r="BO21" s="117">
        <f t="shared" si="9"/>
        <v>126.82</v>
      </c>
      <c r="BP21" s="117">
        <f t="shared" si="10"/>
        <v>130.63</v>
      </c>
      <c r="BQ21" s="145">
        <f t="shared" si="11"/>
        <v>257.45</v>
      </c>
      <c r="BR21" s="35">
        <v>2</v>
      </c>
      <c r="BS21" s="87" t="s">
        <v>182</v>
      </c>
    </row>
    <row r="22" spans="1:130" ht="20" customHeight="1" x14ac:dyDescent="0.2">
      <c r="A22" s="208">
        <v>3</v>
      </c>
      <c r="B22" s="209" t="s">
        <v>141</v>
      </c>
      <c r="C22" s="184" t="s">
        <v>143</v>
      </c>
      <c r="D22" s="61"/>
      <c r="E22" s="61"/>
      <c r="F22" s="61"/>
      <c r="G22" s="61"/>
      <c r="H22" s="61"/>
      <c r="I22" s="61"/>
      <c r="J22" s="61"/>
      <c r="K22" s="61"/>
      <c r="L22" s="61"/>
      <c r="M22" s="61">
        <v>5</v>
      </c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31"/>
      <c r="AF22" s="32"/>
      <c r="AG22" s="123">
        <f t="shared" si="6"/>
        <v>5</v>
      </c>
      <c r="AH22" s="128">
        <v>128.79</v>
      </c>
      <c r="AI22" s="117">
        <f t="shared" si="7"/>
        <v>133.79</v>
      </c>
      <c r="AJ22" s="31"/>
      <c r="AK22" s="3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123">
        <f t="shared" si="8"/>
        <v>0</v>
      </c>
      <c r="BN22" s="128">
        <v>130.13</v>
      </c>
      <c r="BO22" s="117">
        <f t="shared" si="9"/>
        <v>130.13</v>
      </c>
      <c r="BP22" s="117">
        <f t="shared" si="10"/>
        <v>133.79</v>
      </c>
      <c r="BQ22" s="145">
        <f t="shared" si="11"/>
        <v>263.91999999999996</v>
      </c>
      <c r="BR22" s="35">
        <v>3</v>
      </c>
    </row>
    <row r="23" spans="1:130" ht="20" customHeight="1" x14ac:dyDescent="0.2">
      <c r="A23" s="165">
        <v>2027</v>
      </c>
      <c r="B23" s="210" t="s">
        <v>32</v>
      </c>
      <c r="C23" s="167" t="s">
        <v>33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5"/>
      <c r="AF23" s="16"/>
      <c r="AG23" s="123">
        <f t="shared" si="6"/>
        <v>0</v>
      </c>
      <c r="AH23" s="128">
        <v>134.09</v>
      </c>
      <c r="AI23" s="117">
        <f t="shared" si="7"/>
        <v>134.09</v>
      </c>
      <c r="AJ23" s="31"/>
      <c r="AK23" s="31"/>
      <c r="AL23" s="61"/>
      <c r="AM23" s="61"/>
      <c r="AN23" s="61"/>
      <c r="AO23" s="61"/>
      <c r="AP23" s="61"/>
      <c r="AQ23" s="61"/>
      <c r="AR23" s="61"/>
      <c r="AS23" s="61"/>
      <c r="AT23" s="33"/>
      <c r="AU23" s="33"/>
      <c r="AV23" s="63"/>
      <c r="AW23" s="63"/>
      <c r="AX23" s="63">
        <v>5</v>
      </c>
      <c r="AY23" s="63"/>
      <c r="AZ23" s="63"/>
      <c r="BA23" s="63"/>
      <c r="BB23" s="63"/>
      <c r="BC23" s="63"/>
      <c r="BD23" s="63"/>
      <c r="BE23" s="63"/>
      <c r="BF23" s="33"/>
      <c r="BG23" s="33"/>
      <c r="BH23" s="61"/>
      <c r="BI23" s="61"/>
      <c r="BJ23" s="61"/>
      <c r="BK23" s="61"/>
      <c r="BL23" s="61"/>
      <c r="BM23" s="123">
        <f t="shared" si="8"/>
        <v>5</v>
      </c>
      <c r="BN23" s="128">
        <v>126.11</v>
      </c>
      <c r="BO23" s="117">
        <f t="shared" si="9"/>
        <v>131.11000000000001</v>
      </c>
      <c r="BP23" s="117">
        <f t="shared" si="10"/>
        <v>134.09</v>
      </c>
      <c r="BQ23" s="145">
        <f t="shared" si="11"/>
        <v>265.20000000000005</v>
      </c>
      <c r="BR23" s="35">
        <v>4</v>
      </c>
    </row>
    <row r="24" spans="1:130" ht="20" customHeight="1" x14ac:dyDescent="0.2">
      <c r="A24" s="165">
        <v>704</v>
      </c>
      <c r="B24" s="210" t="s">
        <v>180</v>
      </c>
      <c r="C24" s="167" t="s">
        <v>23</v>
      </c>
      <c r="D24" s="61"/>
      <c r="E24" s="61"/>
      <c r="F24" s="61"/>
      <c r="G24" s="61"/>
      <c r="H24" s="61"/>
      <c r="I24" s="61"/>
      <c r="J24" s="61"/>
      <c r="K24" s="61"/>
      <c r="L24" s="61"/>
      <c r="M24" s="61">
        <v>5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>
        <v>5</v>
      </c>
      <c r="AD24" s="61"/>
      <c r="AE24" s="31"/>
      <c r="AF24" s="32"/>
      <c r="AG24" s="123">
        <f t="shared" si="6"/>
        <v>10</v>
      </c>
      <c r="AH24" s="128">
        <v>126.54</v>
      </c>
      <c r="AI24" s="117">
        <f t="shared" si="7"/>
        <v>136.54000000000002</v>
      </c>
      <c r="AJ24" s="31"/>
      <c r="AK24" s="31"/>
      <c r="AL24" s="61"/>
      <c r="AM24" s="61"/>
      <c r="AN24" s="61">
        <v>5</v>
      </c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>
        <v>5</v>
      </c>
      <c r="BL24" s="61"/>
      <c r="BM24" s="123">
        <f t="shared" si="8"/>
        <v>10</v>
      </c>
      <c r="BN24" s="128">
        <v>119.1</v>
      </c>
      <c r="BO24" s="117">
        <f t="shared" si="9"/>
        <v>129.1</v>
      </c>
      <c r="BP24" s="117">
        <f t="shared" si="10"/>
        <v>136.54000000000002</v>
      </c>
      <c r="BQ24" s="145">
        <f t="shared" si="11"/>
        <v>265.64</v>
      </c>
      <c r="BR24" s="35">
        <v>5</v>
      </c>
    </row>
    <row r="25" spans="1:130" ht="20" customHeight="1" x14ac:dyDescent="0.2">
      <c r="A25" s="165">
        <v>4169</v>
      </c>
      <c r="B25" s="210" t="s">
        <v>102</v>
      </c>
      <c r="C25" s="171" t="s">
        <v>103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>
        <v>5</v>
      </c>
      <c r="W25" s="61"/>
      <c r="X25" s="61"/>
      <c r="Y25" s="61"/>
      <c r="Z25" s="61"/>
      <c r="AA25" s="61"/>
      <c r="AB25" s="61"/>
      <c r="AC25" s="61"/>
      <c r="AD25" s="61"/>
      <c r="AE25" s="31"/>
      <c r="AF25" s="32"/>
      <c r="AG25" s="123">
        <f t="shared" si="6"/>
        <v>5</v>
      </c>
      <c r="AH25" s="128">
        <v>131.03</v>
      </c>
      <c r="AI25" s="117">
        <f t="shared" si="7"/>
        <v>136.03</v>
      </c>
      <c r="AJ25" s="31"/>
      <c r="AK25" s="31"/>
      <c r="AL25" s="61"/>
      <c r="AM25" s="61"/>
      <c r="AN25" s="61"/>
      <c r="AO25" s="61"/>
      <c r="AP25" s="61"/>
      <c r="AQ25" s="61"/>
      <c r="AR25" s="61"/>
      <c r="AS25" s="61">
        <v>5</v>
      </c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123">
        <f t="shared" si="8"/>
        <v>5</v>
      </c>
      <c r="BN25" s="128">
        <v>127.38</v>
      </c>
      <c r="BO25" s="117">
        <f t="shared" si="9"/>
        <v>132.38</v>
      </c>
      <c r="BP25" s="117">
        <f t="shared" si="10"/>
        <v>136.03</v>
      </c>
      <c r="BQ25" s="145">
        <f t="shared" si="11"/>
        <v>268.40999999999997</v>
      </c>
      <c r="BR25" s="36">
        <v>6</v>
      </c>
    </row>
    <row r="26" spans="1:130" ht="20" customHeight="1" x14ac:dyDescent="0.2">
      <c r="A26" s="165">
        <v>4571</v>
      </c>
      <c r="B26" s="210" t="s">
        <v>104</v>
      </c>
      <c r="C26" s="167" t="s">
        <v>93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31"/>
      <c r="AF26" s="32"/>
      <c r="AG26" s="123">
        <f t="shared" si="6"/>
        <v>0</v>
      </c>
      <c r="AH26" s="128">
        <v>138</v>
      </c>
      <c r="AI26" s="117">
        <f t="shared" si="7"/>
        <v>138</v>
      </c>
      <c r="AJ26" s="31"/>
      <c r="AK26" s="3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123">
        <f t="shared" si="8"/>
        <v>0</v>
      </c>
      <c r="BN26" s="128">
        <v>133.75</v>
      </c>
      <c r="BO26" s="117">
        <f t="shared" si="9"/>
        <v>133.75</v>
      </c>
      <c r="BP26" s="117">
        <f t="shared" si="10"/>
        <v>138</v>
      </c>
      <c r="BQ26" s="145">
        <f t="shared" si="11"/>
        <v>271.75</v>
      </c>
      <c r="BR26" s="36">
        <v>7</v>
      </c>
    </row>
    <row r="27" spans="1:130" ht="20" customHeight="1" x14ac:dyDescent="0.15">
      <c r="A27" s="165">
        <v>4817</v>
      </c>
      <c r="B27" s="166" t="s">
        <v>153</v>
      </c>
      <c r="C27" s="171" t="s">
        <v>155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>
        <v>5</v>
      </c>
      <c r="AB27" s="109"/>
      <c r="AC27" s="109"/>
      <c r="AD27" s="109"/>
      <c r="AE27" s="15"/>
      <c r="AF27" s="16"/>
      <c r="AG27" s="123">
        <f t="shared" si="6"/>
        <v>5</v>
      </c>
      <c r="AH27" s="128">
        <v>137.61000000000001</v>
      </c>
      <c r="AI27" s="117">
        <f t="shared" si="7"/>
        <v>142.61000000000001</v>
      </c>
      <c r="AJ27" s="31"/>
      <c r="AK27" s="31"/>
      <c r="AL27" s="61"/>
      <c r="AM27" s="61"/>
      <c r="AN27" s="61"/>
      <c r="AO27" s="61"/>
      <c r="AP27" s="61"/>
      <c r="AQ27" s="61"/>
      <c r="AR27" s="61"/>
      <c r="AS27" s="61"/>
      <c r="AT27" s="33"/>
      <c r="AU27" s="3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33"/>
      <c r="BG27" s="33"/>
      <c r="BH27" s="61"/>
      <c r="BI27" s="61"/>
      <c r="BJ27" s="61"/>
      <c r="BK27" s="61"/>
      <c r="BL27" s="61"/>
      <c r="BM27" s="123">
        <f t="shared" si="8"/>
        <v>0</v>
      </c>
      <c r="BN27" s="128">
        <v>130.1</v>
      </c>
      <c r="BO27" s="117">
        <f t="shared" si="9"/>
        <v>130.1</v>
      </c>
      <c r="BP27" s="117">
        <f t="shared" si="10"/>
        <v>142.61000000000001</v>
      </c>
      <c r="BQ27" s="145">
        <f t="shared" si="11"/>
        <v>272.71000000000004</v>
      </c>
      <c r="BR27" s="36">
        <v>8</v>
      </c>
    </row>
    <row r="28" spans="1:130" ht="20" customHeight="1" x14ac:dyDescent="0.15">
      <c r="A28" s="185">
        <v>4631</v>
      </c>
      <c r="B28" s="186" t="s">
        <v>150</v>
      </c>
      <c r="C28" s="211" t="s">
        <v>31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>
        <v>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5"/>
      <c r="AF28" s="16"/>
      <c r="AG28" s="123">
        <f t="shared" si="6"/>
        <v>5</v>
      </c>
      <c r="AH28" s="128">
        <v>134.52000000000001</v>
      </c>
      <c r="AI28" s="117">
        <f t="shared" si="7"/>
        <v>139.52000000000001</v>
      </c>
      <c r="AJ28" s="31"/>
      <c r="AK28" s="31"/>
      <c r="AL28" s="61"/>
      <c r="AM28" s="61"/>
      <c r="AN28" s="61"/>
      <c r="AO28" s="61"/>
      <c r="AP28" s="61"/>
      <c r="AQ28" s="61"/>
      <c r="AR28" s="61"/>
      <c r="AS28" s="61"/>
      <c r="AT28" s="33">
        <v>5</v>
      </c>
      <c r="AU28" s="33"/>
      <c r="AV28" s="63"/>
      <c r="AW28" s="63"/>
      <c r="AX28" s="63"/>
      <c r="AY28" s="63"/>
      <c r="AZ28" s="63"/>
      <c r="BA28" s="63"/>
      <c r="BB28" s="63"/>
      <c r="BC28" s="63"/>
      <c r="BD28" s="63">
        <v>5</v>
      </c>
      <c r="BE28" s="63"/>
      <c r="BF28" s="33"/>
      <c r="BG28" s="33"/>
      <c r="BH28" s="61"/>
      <c r="BI28" s="61"/>
      <c r="BJ28" s="61"/>
      <c r="BK28" s="61"/>
      <c r="BL28" s="61"/>
      <c r="BM28" s="123">
        <f t="shared" si="8"/>
        <v>10</v>
      </c>
      <c r="BN28" s="128">
        <v>125.14</v>
      </c>
      <c r="BO28" s="117">
        <f t="shared" si="9"/>
        <v>135.13999999999999</v>
      </c>
      <c r="BP28" s="117">
        <f t="shared" si="10"/>
        <v>139.52000000000001</v>
      </c>
      <c r="BQ28" s="145">
        <f t="shared" si="11"/>
        <v>274.65999999999997</v>
      </c>
      <c r="BR28" s="36">
        <v>9</v>
      </c>
    </row>
    <row r="29" spans="1:130" ht="20" customHeight="1" x14ac:dyDescent="0.15">
      <c r="A29" s="165">
        <v>3107</v>
      </c>
      <c r="B29" s="167" t="s">
        <v>19</v>
      </c>
      <c r="C29" s="171" t="s">
        <v>25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>
        <v>5</v>
      </c>
      <c r="Q29" s="109"/>
      <c r="R29" s="109"/>
      <c r="S29" s="109"/>
      <c r="T29" s="109"/>
      <c r="U29" s="109"/>
      <c r="V29" s="109">
        <v>5</v>
      </c>
      <c r="W29" s="109"/>
      <c r="X29" s="109"/>
      <c r="Y29" s="109"/>
      <c r="Z29" s="109"/>
      <c r="AA29" s="109"/>
      <c r="AB29" s="109"/>
      <c r="AC29" s="109"/>
      <c r="AD29" s="109"/>
      <c r="AE29" s="15"/>
      <c r="AF29" s="16"/>
      <c r="AG29" s="123">
        <f t="shared" si="6"/>
        <v>10</v>
      </c>
      <c r="AH29" s="128">
        <v>127.37</v>
      </c>
      <c r="AI29" s="117">
        <v>147.37</v>
      </c>
      <c r="AJ29" s="31"/>
      <c r="AK29" s="31"/>
      <c r="AL29" s="61"/>
      <c r="AM29" s="61"/>
      <c r="AN29" s="61"/>
      <c r="AO29" s="61"/>
      <c r="AP29" s="61"/>
      <c r="AQ29" s="61"/>
      <c r="AR29" s="61"/>
      <c r="AS29" s="61"/>
      <c r="AT29" s="33"/>
      <c r="AU29" s="3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33"/>
      <c r="BG29" s="33"/>
      <c r="BH29" s="61"/>
      <c r="BI29" s="61"/>
      <c r="BJ29" s="61"/>
      <c r="BK29" s="61"/>
      <c r="BL29" s="61"/>
      <c r="BM29" s="123">
        <f t="shared" si="8"/>
        <v>0</v>
      </c>
      <c r="BN29" s="128">
        <v>131.97999999999999</v>
      </c>
      <c r="BO29" s="117">
        <f t="shared" si="9"/>
        <v>131.97999999999999</v>
      </c>
      <c r="BP29" s="117">
        <f t="shared" si="10"/>
        <v>147.37</v>
      </c>
      <c r="BQ29" s="145">
        <f t="shared" si="11"/>
        <v>279.35000000000002</v>
      </c>
      <c r="BR29" s="36">
        <v>10</v>
      </c>
    </row>
    <row r="30" spans="1:130" ht="20" customHeight="1" x14ac:dyDescent="0.15">
      <c r="A30" s="165">
        <v>4329</v>
      </c>
      <c r="B30" s="166" t="s">
        <v>154</v>
      </c>
      <c r="C30" s="212" t="s">
        <v>156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5"/>
      <c r="AF30" s="16"/>
      <c r="AG30" s="123">
        <f t="shared" si="6"/>
        <v>0</v>
      </c>
      <c r="AH30" s="128">
        <v>136.24</v>
      </c>
      <c r="AI30" s="117">
        <f t="shared" ref="AI30:AI40" si="12">SUM(AG30:AH30)</f>
        <v>136.24</v>
      </c>
      <c r="AJ30" s="31"/>
      <c r="AK30" s="31"/>
      <c r="AL30" s="61"/>
      <c r="AM30" s="61"/>
      <c r="AN30" s="61"/>
      <c r="AO30" s="61"/>
      <c r="AP30" s="61"/>
      <c r="AQ30" s="61"/>
      <c r="AR30" s="61"/>
      <c r="AS30" s="61"/>
      <c r="AT30" s="33"/>
      <c r="AU30" s="33"/>
      <c r="AV30" s="63"/>
      <c r="AW30" s="63"/>
      <c r="AX30" s="63"/>
      <c r="AY30" s="63"/>
      <c r="AZ30" s="63"/>
      <c r="BA30" s="63"/>
      <c r="BB30" s="63"/>
      <c r="BC30" s="63"/>
      <c r="BD30" s="63"/>
      <c r="BE30" s="63">
        <v>5</v>
      </c>
      <c r="BF30" s="33"/>
      <c r="BG30" s="33"/>
      <c r="BH30" s="61"/>
      <c r="BI30" s="61"/>
      <c r="BJ30" s="61"/>
      <c r="BK30" s="61"/>
      <c r="BL30" s="61"/>
      <c r="BM30" s="123">
        <f t="shared" si="8"/>
        <v>5</v>
      </c>
      <c r="BN30" s="128">
        <v>138.52000000000001</v>
      </c>
      <c r="BO30" s="117">
        <f t="shared" si="9"/>
        <v>143.52000000000001</v>
      </c>
      <c r="BP30" s="117">
        <f t="shared" si="10"/>
        <v>136.24</v>
      </c>
      <c r="BQ30" s="145">
        <f t="shared" si="11"/>
        <v>279.76</v>
      </c>
      <c r="BR30" s="36">
        <v>11</v>
      </c>
    </row>
    <row r="31" spans="1:130" ht="20" customHeight="1" x14ac:dyDescent="0.15">
      <c r="A31" s="165" t="s">
        <v>48</v>
      </c>
      <c r="B31" s="167" t="s">
        <v>21</v>
      </c>
      <c r="C31" s="171" t="s">
        <v>23</v>
      </c>
      <c r="D31" s="109"/>
      <c r="E31" s="109"/>
      <c r="F31" s="109">
        <v>5</v>
      </c>
      <c r="G31" s="109"/>
      <c r="H31" s="109"/>
      <c r="I31" s="109"/>
      <c r="J31" s="109"/>
      <c r="K31" s="109"/>
      <c r="L31" s="109"/>
      <c r="M31" s="109">
        <v>5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5"/>
      <c r="AF31" s="16"/>
      <c r="AG31" s="123">
        <f t="shared" si="6"/>
        <v>10</v>
      </c>
      <c r="AH31" s="128">
        <v>137.74</v>
      </c>
      <c r="AI31" s="117">
        <f t="shared" si="12"/>
        <v>147.74</v>
      </c>
      <c r="AJ31" s="31"/>
      <c r="AK31" s="31"/>
      <c r="AL31" s="61"/>
      <c r="AM31" s="61"/>
      <c r="AN31" s="61"/>
      <c r="AO31" s="61"/>
      <c r="AP31" s="61"/>
      <c r="AQ31" s="61"/>
      <c r="AR31" s="61"/>
      <c r="AS31" s="61"/>
      <c r="AT31" s="33"/>
      <c r="AU31" s="33">
        <v>5</v>
      </c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33"/>
      <c r="BG31" s="33"/>
      <c r="BH31" s="61"/>
      <c r="BI31" s="61"/>
      <c r="BJ31" s="61"/>
      <c r="BK31" s="61"/>
      <c r="BL31" s="61"/>
      <c r="BM31" s="123">
        <f t="shared" si="8"/>
        <v>5</v>
      </c>
      <c r="BN31" s="128">
        <v>137.19</v>
      </c>
      <c r="BO31" s="117">
        <f t="shared" si="9"/>
        <v>142.19</v>
      </c>
      <c r="BP31" s="117">
        <f t="shared" si="10"/>
        <v>147.74</v>
      </c>
      <c r="BQ31" s="145">
        <f t="shared" si="11"/>
        <v>289.93</v>
      </c>
      <c r="BR31" s="36">
        <v>12</v>
      </c>
    </row>
    <row r="32" spans="1:130" ht="20" customHeight="1" x14ac:dyDescent="0.15">
      <c r="A32" s="172" t="s">
        <v>71</v>
      </c>
      <c r="B32" s="190" t="s">
        <v>145</v>
      </c>
      <c r="C32" s="174" t="s">
        <v>148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31"/>
      <c r="AF32" s="32"/>
      <c r="AG32" s="123">
        <f t="shared" si="6"/>
        <v>0</v>
      </c>
      <c r="AH32" s="128">
        <v>143.06</v>
      </c>
      <c r="AI32" s="117">
        <f t="shared" si="12"/>
        <v>143.06</v>
      </c>
      <c r="AJ32" s="31"/>
      <c r="AK32" s="3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123">
        <f t="shared" si="8"/>
        <v>0</v>
      </c>
      <c r="BN32" s="128">
        <v>147</v>
      </c>
      <c r="BO32" s="117">
        <f t="shared" si="9"/>
        <v>147</v>
      </c>
      <c r="BP32" s="117">
        <f t="shared" si="10"/>
        <v>143.06</v>
      </c>
      <c r="BQ32" s="145">
        <f t="shared" si="11"/>
        <v>290.06</v>
      </c>
      <c r="BR32" s="36">
        <v>13</v>
      </c>
    </row>
    <row r="33" spans="1:130" ht="20" customHeight="1" x14ac:dyDescent="0.15">
      <c r="A33" s="165">
        <v>944</v>
      </c>
      <c r="B33" s="167" t="s">
        <v>70</v>
      </c>
      <c r="C33" s="167" t="s">
        <v>73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31"/>
      <c r="AF33" s="32"/>
      <c r="AG33" s="123">
        <f t="shared" si="6"/>
        <v>0</v>
      </c>
      <c r="AH33" s="128">
        <v>153.69999999999999</v>
      </c>
      <c r="AI33" s="117">
        <f t="shared" si="12"/>
        <v>153.69999999999999</v>
      </c>
      <c r="AJ33" s="31"/>
      <c r="AK33" s="3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123">
        <f t="shared" si="8"/>
        <v>0</v>
      </c>
      <c r="BN33" s="128">
        <v>145.94999999999999</v>
      </c>
      <c r="BO33" s="117">
        <f t="shared" si="9"/>
        <v>145.94999999999999</v>
      </c>
      <c r="BP33" s="117">
        <f t="shared" si="10"/>
        <v>153.69999999999999</v>
      </c>
      <c r="BQ33" s="145">
        <f t="shared" si="11"/>
        <v>299.64999999999998</v>
      </c>
      <c r="BR33" s="36">
        <v>14</v>
      </c>
    </row>
    <row r="34" spans="1:130" ht="20" customHeight="1" x14ac:dyDescent="0.2">
      <c r="A34" s="213">
        <v>4224</v>
      </c>
      <c r="B34" s="214" t="s">
        <v>140</v>
      </c>
      <c r="C34" s="215" t="s">
        <v>51</v>
      </c>
      <c r="D34" s="61"/>
      <c r="E34" s="61"/>
      <c r="F34" s="61">
        <v>5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31"/>
      <c r="AF34" s="32"/>
      <c r="AG34" s="123">
        <f t="shared" si="6"/>
        <v>5</v>
      </c>
      <c r="AH34" s="128">
        <v>151.59</v>
      </c>
      <c r="AI34" s="117">
        <f t="shared" si="12"/>
        <v>156.59</v>
      </c>
      <c r="AJ34" s="31"/>
      <c r="AK34" s="3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123">
        <f t="shared" si="8"/>
        <v>0</v>
      </c>
      <c r="BN34" s="128">
        <v>143.62</v>
      </c>
      <c r="BO34" s="117">
        <f t="shared" si="9"/>
        <v>143.62</v>
      </c>
      <c r="BP34" s="117">
        <f t="shared" si="10"/>
        <v>156.59</v>
      </c>
      <c r="BQ34" s="145">
        <f t="shared" si="11"/>
        <v>300.21000000000004</v>
      </c>
      <c r="BR34" s="36">
        <v>15</v>
      </c>
    </row>
    <row r="35" spans="1:130" ht="20" customHeight="1" x14ac:dyDescent="0.15">
      <c r="A35" s="178" t="s">
        <v>146</v>
      </c>
      <c r="B35" s="166" t="s">
        <v>147</v>
      </c>
      <c r="C35" s="171" t="s">
        <v>149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>
        <v>5</v>
      </c>
      <c r="V35" s="109">
        <v>5</v>
      </c>
      <c r="W35" s="109"/>
      <c r="X35" s="109"/>
      <c r="Y35" s="109"/>
      <c r="Z35" s="109"/>
      <c r="AA35" s="109"/>
      <c r="AB35" s="109"/>
      <c r="AC35" s="109"/>
      <c r="AD35" s="109">
        <v>5</v>
      </c>
      <c r="AE35" s="15"/>
      <c r="AF35" s="16"/>
      <c r="AG35" s="123">
        <f t="shared" si="6"/>
        <v>15</v>
      </c>
      <c r="AH35" s="128">
        <v>146.47999999999999</v>
      </c>
      <c r="AI35" s="117">
        <f t="shared" si="12"/>
        <v>161.47999999999999</v>
      </c>
      <c r="AJ35" s="31"/>
      <c r="AK35" s="31"/>
      <c r="AL35" s="61"/>
      <c r="AM35" s="61"/>
      <c r="AN35" s="61"/>
      <c r="AO35" s="61"/>
      <c r="AP35" s="61"/>
      <c r="AQ35" s="61"/>
      <c r="AR35" s="61"/>
      <c r="AS35" s="61"/>
      <c r="AT35" s="33"/>
      <c r="AU35" s="3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33"/>
      <c r="BG35" s="33"/>
      <c r="BH35" s="61"/>
      <c r="BI35" s="61"/>
      <c r="BJ35" s="61"/>
      <c r="BK35" s="61">
        <v>5</v>
      </c>
      <c r="BL35" s="61"/>
      <c r="BM35" s="123">
        <f t="shared" si="8"/>
        <v>5</v>
      </c>
      <c r="BN35" s="128">
        <v>137.09</v>
      </c>
      <c r="BO35" s="117">
        <f t="shared" si="9"/>
        <v>142.09</v>
      </c>
      <c r="BP35" s="117">
        <f t="shared" si="10"/>
        <v>161.47999999999999</v>
      </c>
      <c r="BQ35" s="145">
        <f t="shared" si="11"/>
        <v>303.57</v>
      </c>
      <c r="BR35" s="36">
        <v>16</v>
      </c>
    </row>
    <row r="36" spans="1:130" ht="20" customHeight="1" x14ac:dyDescent="0.15">
      <c r="A36" s="165">
        <v>333</v>
      </c>
      <c r="B36" s="166" t="s">
        <v>72</v>
      </c>
      <c r="C36" s="175" t="s">
        <v>175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>
        <v>5</v>
      </c>
      <c r="AE36" s="15"/>
      <c r="AF36" s="16"/>
      <c r="AG36" s="123">
        <f t="shared" si="6"/>
        <v>5</v>
      </c>
      <c r="AH36" s="128">
        <v>140.85</v>
      </c>
      <c r="AI36" s="117">
        <f t="shared" si="12"/>
        <v>145.85</v>
      </c>
      <c r="AJ36" s="31"/>
      <c r="AK36" s="31"/>
      <c r="AL36" s="61"/>
      <c r="AM36" s="61">
        <v>5</v>
      </c>
      <c r="AN36" s="61">
        <v>5</v>
      </c>
      <c r="AO36" s="61"/>
      <c r="AP36" s="61"/>
      <c r="AQ36" s="61"/>
      <c r="AR36" s="61"/>
      <c r="AS36" s="61"/>
      <c r="AT36" s="33"/>
      <c r="AU36" s="33">
        <v>5</v>
      </c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33"/>
      <c r="BG36" s="33"/>
      <c r="BH36" s="61"/>
      <c r="BI36" s="61"/>
      <c r="BJ36" s="61"/>
      <c r="BK36" s="61"/>
      <c r="BL36" s="61"/>
      <c r="BM36" s="123">
        <f t="shared" si="8"/>
        <v>15</v>
      </c>
      <c r="BN36" s="128">
        <v>144.34</v>
      </c>
      <c r="BO36" s="117">
        <f t="shared" si="9"/>
        <v>159.34</v>
      </c>
      <c r="BP36" s="117">
        <f t="shared" si="10"/>
        <v>145.85</v>
      </c>
      <c r="BQ36" s="145">
        <f t="shared" si="11"/>
        <v>305.19</v>
      </c>
      <c r="BR36" s="36">
        <v>17</v>
      </c>
    </row>
    <row r="37" spans="1:130" ht="20" customHeight="1" x14ac:dyDescent="0.2">
      <c r="A37" s="183">
        <v>4797</v>
      </c>
      <c r="B37" s="169" t="s">
        <v>139</v>
      </c>
      <c r="C37" s="184" t="s">
        <v>51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31"/>
      <c r="AF37" s="32"/>
      <c r="AG37" s="123">
        <f t="shared" si="6"/>
        <v>0</v>
      </c>
      <c r="AH37" s="128">
        <v>155.01</v>
      </c>
      <c r="AI37" s="117">
        <f t="shared" si="12"/>
        <v>155.01</v>
      </c>
      <c r="AJ37" s="31"/>
      <c r="AK37" s="3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>
        <v>5</v>
      </c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123">
        <f t="shared" si="8"/>
        <v>5</v>
      </c>
      <c r="BN37" s="128">
        <v>147.97</v>
      </c>
      <c r="BO37" s="117">
        <f t="shared" si="9"/>
        <v>152.97</v>
      </c>
      <c r="BP37" s="117">
        <f t="shared" si="10"/>
        <v>155.01</v>
      </c>
      <c r="BQ37" s="145">
        <f t="shared" si="11"/>
        <v>307.98</v>
      </c>
      <c r="BR37" s="36">
        <v>18</v>
      </c>
    </row>
    <row r="38" spans="1:130" ht="20" customHeight="1" x14ac:dyDescent="0.15">
      <c r="A38" s="216">
        <v>4939</v>
      </c>
      <c r="B38" s="176" t="s">
        <v>151</v>
      </c>
      <c r="C38" s="177" t="s">
        <v>152</v>
      </c>
      <c r="D38" s="109"/>
      <c r="E38" s="109">
        <v>5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>
        <v>5</v>
      </c>
      <c r="W38" s="109"/>
      <c r="X38" s="109">
        <v>5</v>
      </c>
      <c r="Y38" s="109"/>
      <c r="Z38" s="109"/>
      <c r="AA38" s="109"/>
      <c r="AB38" s="109"/>
      <c r="AC38" s="109"/>
      <c r="AD38" s="109"/>
      <c r="AE38" s="15"/>
      <c r="AF38" s="16"/>
      <c r="AG38" s="123">
        <f t="shared" si="6"/>
        <v>15</v>
      </c>
      <c r="AH38" s="128">
        <v>157.88999999999999</v>
      </c>
      <c r="AI38" s="117">
        <f t="shared" si="12"/>
        <v>172.89</v>
      </c>
      <c r="AJ38" s="31"/>
      <c r="AK38" s="31"/>
      <c r="AL38" s="61"/>
      <c r="AM38" s="61"/>
      <c r="AN38" s="61"/>
      <c r="AO38" s="61"/>
      <c r="AP38" s="61"/>
      <c r="AQ38" s="61"/>
      <c r="AR38" s="61"/>
      <c r="AS38" s="61"/>
      <c r="AT38" s="33"/>
      <c r="AU38" s="33"/>
      <c r="AV38" s="63"/>
      <c r="AW38" s="63"/>
      <c r="AX38" s="63"/>
      <c r="AY38" s="63"/>
      <c r="AZ38" s="63"/>
      <c r="BA38" s="63"/>
      <c r="BB38" s="63"/>
      <c r="BC38" s="63"/>
      <c r="BD38" s="63">
        <v>5</v>
      </c>
      <c r="BE38" s="63"/>
      <c r="BF38" s="33"/>
      <c r="BG38" s="33"/>
      <c r="BH38" s="61"/>
      <c r="BI38" s="61"/>
      <c r="BJ38" s="61"/>
      <c r="BK38" s="61"/>
      <c r="BL38" s="61"/>
      <c r="BM38" s="123">
        <f t="shared" si="8"/>
        <v>5</v>
      </c>
      <c r="BN38" s="128">
        <v>155.24</v>
      </c>
      <c r="BO38" s="117">
        <f t="shared" si="9"/>
        <v>160.24</v>
      </c>
      <c r="BP38" s="117">
        <f t="shared" si="10"/>
        <v>172.89</v>
      </c>
      <c r="BQ38" s="145">
        <f t="shared" si="11"/>
        <v>333.13</v>
      </c>
      <c r="BR38" s="36">
        <v>19</v>
      </c>
    </row>
    <row r="39" spans="1:130" ht="20" customHeight="1" x14ac:dyDescent="0.2">
      <c r="A39" s="217">
        <v>4793</v>
      </c>
      <c r="B39" s="170" t="s">
        <v>142</v>
      </c>
      <c r="C39" s="184" t="s">
        <v>24</v>
      </c>
      <c r="D39" s="61"/>
      <c r="E39" s="61"/>
      <c r="F39" s="61"/>
      <c r="G39" s="61"/>
      <c r="H39" s="61"/>
      <c r="I39" s="61">
        <v>20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31"/>
      <c r="AF39" s="32"/>
      <c r="AG39" s="123">
        <f t="shared" si="6"/>
        <v>20</v>
      </c>
      <c r="AH39" s="128">
        <v>179.54</v>
      </c>
      <c r="AI39" s="117">
        <f t="shared" si="12"/>
        <v>199.54</v>
      </c>
      <c r="AJ39" s="31"/>
      <c r="AK39" s="31"/>
      <c r="AL39" s="61"/>
      <c r="AM39" s="61"/>
      <c r="AN39" s="61"/>
      <c r="AO39" s="61"/>
      <c r="AP39" s="61"/>
      <c r="AQ39" s="61"/>
      <c r="AR39" s="61"/>
      <c r="AS39" s="61"/>
      <c r="AT39" s="61"/>
      <c r="AU39" s="61">
        <v>5</v>
      </c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123">
        <f t="shared" si="8"/>
        <v>5</v>
      </c>
      <c r="BN39" s="128">
        <v>150.44</v>
      </c>
      <c r="BO39" s="117">
        <f t="shared" si="9"/>
        <v>155.44</v>
      </c>
      <c r="BP39" s="117">
        <f t="shared" si="10"/>
        <v>199.54</v>
      </c>
      <c r="BQ39" s="145">
        <f t="shared" si="11"/>
        <v>354.98</v>
      </c>
      <c r="BR39" s="36">
        <v>20</v>
      </c>
    </row>
    <row r="40" spans="1:130" ht="20" customHeight="1" x14ac:dyDescent="0.15">
      <c r="A40" s="165">
        <v>4395</v>
      </c>
      <c r="B40" s="169" t="s">
        <v>54</v>
      </c>
      <c r="C40" s="170" t="s">
        <v>144</v>
      </c>
      <c r="D40" s="88" t="s">
        <v>183</v>
      </c>
      <c r="E40" s="61"/>
      <c r="F40" s="61"/>
      <c r="G40" s="61"/>
      <c r="H40" s="61" t="s">
        <v>184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31"/>
      <c r="AF40" s="32"/>
      <c r="AG40" s="123">
        <f t="shared" si="6"/>
        <v>0</v>
      </c>
      <c r="AH40" s="128">
        <v>999</v>
      </c>
      <c r="AI40" s="117">
        <f t="shared" si="12"/>
        <v>999</v>
      </c>
      <c r="AJ40" s="31"/>
      <c r="AK40" s="3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123">
        <f t="shared" si="8"/>
        <v>0</v>
      </c>
      <c r="BN40" s="128">
        <v>136.34</v>
      </c>
      <c r="BO40" s="117">
        <f t="shared" si="9"/>
        <v>136.34</v>
      </c>
      <c r="BP40" s="140"/>
      <c r="BQ40" s="148" t="s">
        <v>189</v>
      </c>
      <c r="BR40" s="36"/>
    </row>
    <row r="41" spans="1:130" ht="20" customHeight="1" thickBot="1" x14ac:dyDescent="0.2">
      <c r="A41" s="200"/>
      <c r="B41" s="201"/>
      <c r="C41" s="202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54"/>
      <c r="AF41" s="55"/>
      <c r="AG41" s="124">
        <f t="shared" ref="AG41" si="13">SUM(D41:AD41)</f>
        <v>0</v>
      </c>
      <c r="AH41" s="129"/>
      <c r="AI41" s="130">
        <f t="shared" ref="AI41" si="14">SUM(AG41:AH41)</f>
        <v>0</v>
      </c>
      <c r="AJ41" s="51"/>
      <c r="AK41" s="51"/>
      <c r="AL41" s="67"/>
      <c r="AM41" s="67"/>
      <c r="AN41" s="67"/>
      <c r="AO41" s="67"/>
      <c r="AP41" s="67"/>
      <c r="AQ41" s="67"/>
      <c r="AR41" s="67"/>
      <c r="AS41" s="67"/>
      <c r="AT41" s="50"/>
      <c r="AU41" s="50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50"/>
      <c r="BG41" s="50"/>
      <c r="BH41" s="67"/>
      <c r="BI41" s="67"/>
      <c r="BJ41" s="67"/>
      <c r="BK41" s="67"/>
      <c r="BL41" s="67"/>
      <c r="BM41" s="124">
        <f t="shared" si="8"/>
        <v>0</v>
      </c>
      <c r="BN41" s="129"/>
      <c r="BO41" s="130">
        <f t="shared" si="9"/>
        <v>0</v>
      </c>
      <c r="BP41" s="130">
        <f t="shared" si="10"/>
        <v>0</v>
      </c>
      <c r="BQ41" s="146">
        <f t="shared" si="11"/>
        <v>0</v>
      </c>
      <c r="BR41" s="69">
        <v>23</v>
      </c>
    </row>
    <row r="42" spans="1:130" s="7" customFormat="1" ht="33" customHeight="1" thickTop="1" thickBot="1" x14ac:dyDescent="0.25">
      <c r="A42" s="4"/>
      <c r="B42" s="4"/>
      <c r="C42" s="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4"/>
      <c r="AF42" s="5"/>
      <c r="AG42" s="138"/>
      <c r="AH42" s="138"/>
      <c r="AI42" s="131"/>
      <c r="AJ42" s="4"/>
      <c r="AK42" s="4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138"/>
      <c r="BN42" s="138"/>
      <c r="BO42" s="131"/>
      <c r="BP42" s="131"/>
      <c r="BQ42" s="147"/>
      <c r="BR42" s="10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1:130" s="94" customFormat="1" ht="20" customHeight="1" thickTop="1" thickBot="1" x14ac:dyDescent="0.3">
      <c r="A43" s="89"/>
      <c r="B43" s="90" t="s">
        <v>18</v>
      </c>
      <c r="C43" s="90"/>
      <c r="D43" s="90" t="s">
        <v>7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1"/>
      <c r="AF43" s="91"/>
      <c r="AG43" s="120"/>
      <c r="AH43" s="120"/>
      <c r="AI43" s="113"/>
      <c r="AJ43" s="90"/>
      <c r="AK43" s="90"/>
      <c r="AL43" s="90" t="s">
        <v>8</v>
      </c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120"/>
      <c r="BN43" s="120"/>
      <c r="BO43" s="113"/>
      <c r="BP43" s="113"/>
      <c r="BQ43" s="142"/>
      <c r="BR43" s="92"/>
    </row>
    <row r="44" spans="1:130" ht="93" customHeight="1" thickBot="1" x14ac:dyDescent="0.3">
      <c r="A44" s="22"/>
      <c r="B44" s="93" t="s">
        <v>16</v>
      </c>
      <c r="C44" s="18"/>
      <c r="D44" s="19"/>
      <c r="E44" s="19">
        <v>1</v>
      </c>
      <c r="F44" s="19">
        <v>2</v>
      </c>
      <c r="G44" s="19" t="s">
        <v>78</v>
      </c>
      <c r="H44" s="19" t="s">
        <v>77</v>
      </c>
      <c r="I44" s="19" t="s">
        <v>79</v>
      </c>
      <c r="J44" s="19" t="s">
        <v>80</v>
      </c>
      <c r="K44" s="19" t="s">
        <v>81</v>
      </c>
      <c r="L44" s="19">
        <v>4</v>
      </c>
      <c r="M44" s="19">
        <v>5</v>
      </c>
      <c r="N44" s="19">
        <v>6</v>
      </c>
      <c r="O44" s="19">
        <v>7</v>
      </c>
      <c r="P44" s="19" t="s">
        <v>82</v>
      </c>
      <c r="Q44" s="19" t="s">
        <v>83</v>
      </c>
      <c r="R44" s="19" t="s">
        <v>84</v>
      </c>
      <c r="S44" s="19" t="s">
        <v>89</v>
      </c>
      <c r="T44" s="19" t="s">
        <v>85</v>
      </c>
      <c r="U44" s="19">
        <v>9</v>
      </c>
      <c r="V44" s="19">
        <v>10</v>
      </c>
      <c r="W44" s="19">
        <v>11</v>
      </c>
      <c r="X44" s="19" t="s">
        <v>90</v>
      </c>
      <c r="Y44" s="19" t="s">
        <v>91</v>
      </c>
      <c r="Z44" s="19" t="s">
        <v>86</v>
      </c>
      <c r="AA44" s="19" t="s">
        <v>87</v>
      </c>
      <c r="AB44" s="19" t="s">
        <v>88</v>
      </c>
      <c r="AC44" s="19">
        <v>13</v>
      </c>
      <c r="AD44" s="19">
        <v>14</v>
      </c>
      <c r="AE44" s="23" t="s">
        <v>5</v>
      </c>
      <c r="AF44" s="23" t="s">
        <v>6</v>
      </c>
      <c r="AG44" s="121" t="s">
        <v>0</v>
      </c>
      <c r="AH44" s="125" t="s">
        <v>1</v>
      </c>
      <c r="AI44" s="115" t="s">
        <v>4</v>
      </c>
      <c r="AJ44" s="24"/>
      <c r="AK44" s="6"/>
      <c r="AL44" s="19"/>
      <c r="AM44" s="19">
        <v>1</v>
      </c>
      <c r="AN44" s="19">
        <v>2</v>
      </c>
      <c r="AO44" s="19" t="s">
        <v>78</v>
      </c>
      <c r="AP44" s="19" t="s">
        <v>77</v>
      </c>
      <c r="AQ44" s="19" t="s">
        <v>79</v>
      </c>
      <c r="AR44" s="19" t="s">
        <v>80</v>
      </c>
      <c r="AS44" s="19" t="s">
        <v>81</v>
      </c>
      <c r="AT44" s="19">
        <v>4</v>
      </c>
      <c r="AU44" s="19">
        <v>5</v>
      </c>
      <c r="AV44" s="19">
        <v>6</v>
      </c>
      <c r="AW44" s="19">
        <v>7</v>
      </c>
      <c r="AX44" s="19" t="s">
        <v>82</v>
      </c>
      <c r="AY44" s="19" t="s">
        <v>83</v>
      </c>
      <c r="AZ44" s="19" t="s">
        <v>84</v>
      </c>
      <c r="BA44" s="19" t="s">
        <v>89</v>
      </c>
      <c r="BB44" s="19" t="s">
        <v>85</v>
      </c>
      <c r="BC44" s="19">
        <v>9</v>
      </c>
      <c r="BD44" s="19">
        <v>10</v>
      </c>
      <c r="BE44" s="19">
        <v>11</v>
      </c>
      <c r="BF44" s="19" t="s">
        <v>90</v>
      </c>
      <c r="BG44" s="19" t="s">
        <v>91</v>
      </c>
      <c r="BH44" s="19" t="s">
        <v>86</v>
      </c>
      <c r="BI44" s="19" t="s">
        <v>87</v>
      </c>
      <c r="BJ44" s="19" t="s">
        <v>88</v>
      </c>
      <c r="BK44" s="19">
        <v>13</v>
      </c>
      <c r="BL44" s="19">
        <v>14</v>
      </c>
      <c r="BM44" s="121" t="s">
        <v>9</v>
      </c>
      <c r="BN44" s="121" t="s">
        <v>2</v>
      </c>
      <c r="BO44" s="114" t="s">
        <v>3</v>
      </c>
      <c r="BP44" s="114" t="s">
        <v>4</v>
      </c>
      <c r="BQ44" s="143" t="s">
        <v>10</v>
      </c>
      <c r="BR44" s="25" t="s">
        <v>11</v>
      </c>
    </row>
    <row r="45" spans="1:130" ht="20" customHeight="1" thickTop="1" x14ac:dyDescent="0.2">
      <c r="A45" s="194">
        <v>699</v>
      </c>
      <c r="B45" s="163" t="s">
        <v>178</v>
      </c>
      <c r="C45" s="195" t="s">
        <v>179</v>
      </c>
      <c r="D45" s="64"/>
      <c r="E45" s="64">
        <v>5</v>
      </c>
      <c r="F45" s="64"/>
      <c r="G45" s="64"/>
      <c r="H45" s="64"/>
      <c r="I45" s="64"/>
      <c r="J45" s="64"/>
      <c r="K45" s="64"/>
      <c r="L45" s="64"/>
      <c r="M45" s="64">
        <v>5</v>
      </c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48"/>
      <c r="AF45" s="49"/>
      <c r="AG45" s="122">
        <f t="shared" ref="AG45:AG50" si="15">SUM(D45:AD45)</f>
        <v>10</v>
      </c>
      <c r="AH45" s="127">
        <v>123.17</v>
      </c>
      <c r="AI45" s="116">
        <f>SUM(AG45:AH45)</f>
        <v>133.17000000000002</v>
      </c>
      <c r="AJ45" s="48"/>
      <c r="AK45" s="48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22">
        <f t="shared" ref="BM45:BM50" si="16">SUM(AL45:BL45)</f>
        <v>0</v>
      </c>
      <c r="BN45" s="127">
        <v>122.01</v>
      </c>
      <c r="BO45" s="116">
        <f t="shared" ref="BO45:BO50" si="17">SUM(BM45:BN45)</f>
        <v>122.01</v>
      </c>
      <c r="BP45" s="116">
        <f t="shared" ref="BP45:BP50" si="18">SUM(AI45)</f>
        <v>133.17000000000002</v>
      </c>
      <c r="BQ45" s="144">
        <f t="shared" ref="BQ45:BQ50" si="19">SUM(BO45:BP45)</f>
        <v>255.18</v>
      </c>
      <c r="BR45" s="34">
        <v>1</v>
      </c>
      <c r="BS45" s="87" t="s">
        <v>181</v>
      </c>
    </row>
    <row r="46" spans="1:130" ht="20" customHeight="1" x14ac:dyDescent="0.2">
      <c r="A46" s="179">
        <v>546</v>
      </c>
      <c r="B46" s="181" t="s">
        <v>20</v>
      </c>
      <c r="C46" s="171" t="s">
        <v>76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>
        <v>5</v>
      </c>
      <c r="U46" s="61">
        <v>5</v>
      </c>
      <c r="V46" s="61"/>
      <c r="W46" s="61"/>
      <c r="X46" s="61"/>
      <c r="Y46" s="61"/>
      <c r="Z46" s="61"/>
      <c r="AA46" s="61"/>
      <c r="AB46" s="61"/>
      <c r="AC46" s="61"/>
      <c r="AD46" s="61"/>
      <c r="AE46" s="31"/>
      <c r="AF46" s="32"/>
      <c r="AG46" s="123">
        <f t="shared" si="15"/>
        <v>10</v>
      </c>
      <c r="AH46" s="128">
        <v>147.09</v>
      </c>
      <c r="AI46" s="117">
        <v>157.09</v>
      </c>
      <c r="AJ46" s="31"/>
      <c r="AK46" s="3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123">
        <f t="shared" si="16"/>
        <v>0</v>
      </c>
      <c r="BN46" s="128">
        <v>134.87</v>
      </c>
      <c r="BO46" s="117">
        <f t="shared" si="17"/>
        <v>134.87</v>
      </c>
      <c r="BP46" s="117">
        <f t="shared" si="18"/>
        <v>157.09</v>
      </c>
      <c r="BQ46" s="145">
        <f t="shared" si="19"/>
        <v>291.96000000000004</v>
      </c>
      <c r="BR46" s="35">
        <v>2</v>
      </c>
      <c r="BS46" s="87" t="s">
        <v>182</v>
      </c>
    </row>
    <row r="47" spans="1:130" ht="20" customHeight="1" x14ac:dyDescent="0.15">
      <c r="A47" s="165">
        <v>64</v>
      </c>
      <c r="B47" s="167" t="s">
        <v>168</v>
      </c>
      <c r="C47" s="171" t="s">
        <v>169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>
        <v>5</v>
      </c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>
        <v>5</v>
      </c>
      <c r="AD47" s="61"/>
      <c r="AE47" s="31"/>
      <c r="AF47" s="32"/>
      <c r="AG47" s="123">
        <f t="shared" si="15"/>
        <v>10</v>
      </c>
      <c r="AH47" s="128">
        <v>144.43</v>
      </c>
      <c r="AI47" s="117">
        <f>SUM(AG47:AH47)</f>
        <v>154.43</v>
      </c>
      <c r="AJ47" s="31"/>
      <c r="AK47" s="3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23">
        <f t="shared" si="16"/>
        <v>0</v>
      </c>
      <c r="BN47" s="128">
        <v>138.18</v>
      </c>
      <c r="BO47" s="117">
        <f t="shared" si="17"/>
        <v>138.18</v>
      </c>
      <c r="BP47" s="117">
        <f t="shared" si="18"/>
        <v>154.43</v>
      </c>
      <c r="BQ47" s="145">
        <f t="shared" si="19"/>
        <v>292.61</v>
      </c>
      <c r="BR47" s="36">
        <v>3</v>
      </c>
    </row>
    <row r="48" spans="1:130" ht="20" customHeight="1" x14ac:dyDescent="0.15">
      <c r="A48" s="178" t="s">
        <v>170</v>
      </c>
      <c r="B48" s="166" t="s">
        <v>171</v>
      </c>
      <c r="C48" s="171" t="s">
        <v>172</v>
      </c>
      <c r="D48" s="61"/>
      <c r="E48" s="61"/>
      <c r="F48" s="61"/>
      <c r="G48" s="61"/>
      <c r="H48" s="61"/>
      <c r="I48" s="61"/>
      <c r="J48" s="61"/>
      <c r="K48" s="61"/>
      <c r="L48" s="61"/>
      <c r="M48" s="61">
        <v>5</v>
      </c>
      <c r="N48" s="61"/>
      <c r="O48" s="61"/>
      <c r="P48" s="61"/>
      <c r="Q48" s="61"/>
      <c r="R48" s="61"/>
      <c r="S48" s="61"/>
      <c r="T48" s="61"/>
      <c r="U48" s="61"/>
      <c r="V48" s="61"/>
      <c r="W48" s="61">
        <v>5</v>
      </c>
      <c r="X48" s="61"/>
      <c r="Y48" s="61"/>
      <c r="Z48" s="61"/>
      <c r="AA48" s="61"/>
      <c r="AB48" s="61"/>
      <c r="AC48" s="61"/>
      <c r="AD48" s="61"/>
      <c r="AE48" s="31"/>
      <c r="AF48" s="32"/>
      <c r="AG48" s="123">
        <f t="shared" si="15"/>
        <v>10</v>
      </c>
      <c r="AH48" s="128">
        <v>144.47999999999999</v>
      </c>
      <c r="AI48" s="117">
        <f>SUM(AG48:AH48)</f>
        <v>154.47999999999999</v>
      </c>
      <c r="AJ48" s="31"/>
      <c r="AK48" s="3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>
        <v>5</v>
      </c>
      <c r="BH48" s="61"/>
      <c r="BI48" s="61"/>
      <c r="BJ48" s="61"/>
      <c r="BK48" s="61"/>
      <c r="BL48" s="61"/>
      <c r="BM48" s="123">
        <f t="shared" si="16"/>
        <v>5</v>
      </c>
      <c r="BN48" s="128">
        <v>153.81</v>
      </c>
      <c r="BO48" s="117">
        <f t="shared" si="17"/>
        <v>158.81</v>
      </c>
      <c r="BP48" s="117">
        <f t="shared" si="18"/>
        <v>154.47999999999999</v>
      </c>
      <c r="BQ48" s="145">
        <f t="shared" si="19"/>
        <v>313.28999999999996</v>
      </c>
      <c r="BR48" s="36">
        <v>4</v>
      </c>
    </row>
    <row r="49" spans="1:130" ht="20" customHeight="1" x14ac:dyDescent="0.15">
      <c r="A49" s="165">
        <v>4329</v>
      </c>
      <c r="B49" s="166" t="s">
        <v>154</v>
      </c>
      <c r="C49" s="167" t="s">
        <v>156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>
        <v>5</v>
      </c>
      <c r="AA49" s="61"/>
      <c r="AB49" s="61">
        <v>5</v>
      </c>
      <c r="AC49" s="61"/>
      <c r="AD49" s="61"/>
      <c r="AE49" s="31"/>
      <c r="AF49" s="32"/>
      <c r="AG49" s="123">
        <f t="shared" si="15"/>
        <v>10</v>
      </c>
      <c r="AH49" s="128">
        <v>222.44</v>
      </c>
      <c r="AI49" s="117">
        <f>SUM(AG49:AH49)</f>
        <v>232.44</v>
      </c>
      <c r="AJ49" s="31"/>
      <c r="AK49" s="3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>
        <v>5</v>
      </c>
      <c r="AZ49" s="61"/>
      <c r="BA49" s="61"/>
      <c r="BB49" s="61"/>
      <c r="BC49" s="61"/>
      <c r="BD49" s="61"/>
      <c r="BE49" s="61"/>
      <c r="BF49" s="61"/>
      <c r="BG49" s="61"/>
      <c r="BH49" s="61">
        <v>5</v>
      </c>
      <c r="BI49" s="61"/>
      <c r="BJ49" s="61"/>
      <c r="BK49" s="61"/>
      <c r="BL49" s="61"/>
      <c r="BM49" s="123">
        <f t="shared" si="16"/>
        <v>10</v>
      </c>
      <c r="BN49" s="128">
        <v>217.42</v>
      </c>
      <c r="BO49" s="117">
        <f t="shared" si="17"/>
        <v>227.42</v>
      </c>
      <c r="BP49" s="117">
        <f t="shared" si="18"/>
        <v>232.44</v>
      </c>
      <c r="BQ49" s="145">
        <f t="shared" si="19"/>
        <v>459.86</v>
      </c>
      <c r="BR49" s="36">
        <v>5</v>
      </c>
    </row>
    <row r="50" spans="1:130" ht="20" customHeight="1" x14ac:dyDescent="0.15">
      <c r="A50" s="165">
        <v>4631</v>
      </c>
      <c r="B50" s="196" t="s">
        <v>150</v>
      </c>
      <c r="C50" s="197" t="s">
        <v>31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31"/>
      <c r="AF50" s="32"/>
      <c r="AG50" s="123">
        <f t="shared" si="15"/>
        <v>0</v>
      </c>
      <c r="AH50" s="128"/>
      <c r="AI50" s="117">
        <v>999</v>
      </c>
      <c r="AJ50" s="31"/>
      <c r="AK50" s="3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123">
        <f t="shared" si="16"/>
        <v>0</v>
      </c>
      <c r="BN50" s="128">
        <v>999</v>
      </c>
      <c r="BO50" s="117">
        <f t="shared" si="17"/>
        <v>999</v>
      </c>
      <c r="BP50" s="117">
        <f t="shared" si="18"/>
        <v>999</v>
      </c>
      <c r="BQ50" s="145">
        <f t="shared" si="19"/>
        <v>1998</v>
      </c>
      <c r="BR50" s="36">
        <v>6</v>
      </c>
    </row>
    <row r="51" spans="1:130" ht="20" customHeight="1" thickBot="1" x14ac:dyDescent="0.2">
      <c r="A51" s="198"/>
      <c r="B51" s="199"/>
      <c r="C51" s="19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1"/>
      <c r="AF51" s="52"/>
      <c r="AG51" s="124"/>
      <c r="AH51" s="129"/>
      <c r="AI51" s="130"/>
      <c r="AJ51" s="51"/>
      <c r="AK51" s="51"/>
      <c r="AL51" s="67"/>
      <c r="AM51" s="67"/>
      <c r="AN51" s="67"/>
      <c r="AO51" s="67"/>
      <c r="AP51" s="67"/>
      <c r="AQ51" s="67"/>
      <c r="AR51" s="67"/>
      <c r="AS51" s="67"/>
      <c r="AT51" s="50"/>
      <c r="AU51" s="50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50"/>
      <c r="BG51" s="50"/>
      <c r="BH51" s="67"/>
      <c r="BI51" s="67"/>
      <c r="BJ51" s="67"/>
      <c r="BK51" s="67"/>
      <c r="BL51" s="67"/>
      <c r="BM51" s="124"/>
      <c r="BN51" s="129"/>
      <c r="BO51" s="130"/>
      <c r="BP51" s="130"/>
      <c r="BQ51" s="146"/>
      <c r="BR51" s="69"/>
    </row>
    <row r="52" spans="1:130" s="7" customFormat="1" ht="33" customHeight="1" thickTop="1" thickBot="1" x14ac:dyDescent="0.25">
      <c r="A52" s="12"/>
      <c r="B52" s="11"/>
      <c r="C52" s="1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4"/>
      <c r="AF52" s="5"/>
      <c r="AG52" s="138"/>
      <c r="AH52" s="138"/>
      <c r="AI52" s="131"/>
      <c r="AJ52" s="4"/>
      <c r="AK52" s="4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138"/>
      <c r="BN52" s="138"/>
      <c r="BO52" s="131"/>
      <c r="BP52" s="131"/>
      <c r="BQ52" s="147"/>
      <c r="BR52" s="10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</row>
    <row r="53" spans="1:130" s="94" customFormat="1" ht="20" customHeight="1" thickTop="1" thickBot="1" x14ac:dyDescent="0.3">
      <c r="A53" s="89"/>
      <c r="B53" s="90" t="s">
        <v>13</v>
      </c>
      <c r="C53" s="90"/>
      <c r="D53" s="90" t="s">
        <v>7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1"/>
      <c r="AF53" s="91"/>
      <c r="AG53" s="120"/>
      <c r="AH53" s="120"/>
      <c r="AI53" s="113"/>
      <c r="AJ53" s="90"/>
      <c r="AK53" s="90"/>
      <c r="AL53" s="90" t="s">
        <v>8</v>
      </c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120"/>
      <c r="BN53" s="120"/>
      <c r="BO53" s="113"/>
      <c r="BP53" s="113"/>
      <c r="BQ53" s="142"/>
      <c r="BR53" s="92"/>
    </row>
    <row r="54" spans="1:130" ht="93.75" customHeight="1" thickBot="1" x14ac:dyDescent="0.3">
      <c r="A54" s="22"/>
      <c r="B54" s="93" t="s">
        <v>16</v>
      </c>
      <c r="C54" s="18"/>
      <c r="D54" s="19"/>
      <c r="E54" s="19">
        <v>1</v>
      </c>
      <c r="F54" s="19">
        <v>2</v>
      </c>
      <c r="G54" s="19" t="s">
        <v>78</v>
      </c>
      <c r="H54" s="19" t="s">
        <v>77</v>
      </c>
      <c r="I54" s="19" t="s">
        <v>79</v>
      </c>
      <c r="J54" s="19" t="s">
        <v>80</v>
      </c>
      <c r="K54" s="19" t="s">
        <v>81</v>
      </c>
      <c r="L54" s="19">
        <v>4</v>
      </c>
      <c r="M54" s="19">
        <v>5</v>
      </c>
      <c r="N54" s="19">
        <v>6</v>
      </c>
      <c r="O54" s="19">
        <v>7</v>
      </c>
      <c r="P54" s="19" t="s">
        <v>82</v>
      </c>
      <c r="Q54" s="19" t="s">
        <v>83</v>
      </c>
      <c r="R54" s="19" t="s">
        <v>84</v>
      </c>
      <c r="S54" s="19" t="s">
        <v>89</v>
      </c>
      <c r="T54" s="19" t="s">
        <v>85</v>
      </c>
      <c r="U54" s="19">
        <v>9</v>
      </c>
      <c r="V54" s="19">
        <v>10</v>
      </c>
      <c r="W54" s="19">
        <v>11</v>
      </c>
      <c r="X54" s="19" t="s">
        <v>90</v>
      </c>
      <c r="Y54" s="19" t="s">
        <v>91</v>
      </c>
      <c r="Z54" s="19" t="s">
        <v>86</v>
      </c>
      <c r="AA54" s="19" t="s">
        <v>87</v>
      </c>
      <c r="AB54" s="19" t="s">
        <v>88</v>
      </c>
      <c r="AC54" s="19">
        <v>13</v>
      </c>
      <c r="AD54" s="19">
        <v>14</v>
      </c>
      <c r="AE54" s="23" t="s">
        <v>5</v>
      </c>
      <c r="AF54" s="23" t="s">
        <v>6</v>
      </c>
      <c r="AG54" s="121" t="s">
        <v>0</v>
      </c>
      <c r="AH54" s="125" t="s">
        <v>1</v>
      </c>
      <c r="AI54" s="115" t="s">
        <v>4</v>
      </c>
      <c r="AJ54" s="24"/>
      <c r="AK54" s="6"/>
      <c r="AL54" s="19"/>
      <c r="AM54" s="19">
        <v>1</v>
      </c>
      <c r="AN54" s="19">
        <v>2</v>
      </c>
      <c r="AO54" s="19" t="s">
        <v>78</v>
      </c>
      <c r="AP54" s="19" t="s">
        <v>77</v>
      </c>
      <c r="AQ54" s="19" t="s">
        <v>79</v>
      </c>
      <c r="AR54" s="19" t="s">
        <v>80</v>
      </c>
      <c r="AS54" s="19" t="s">
        <v>81</v>
      </c>
      <c r="AT54" s="19">
        <v>4</v>
      </c>
      <c r="AU54" s="19">
        <v>5</v>
      </c>
      <c r="AV54" s="19">
        <v>6</v>
      </c>
      <c r="AW54" s="19">
        <v>7</v>
      </c>
      <c r="AX54" s="19" t="s">
        <v>82</v>
      </c>
      <c r="AY54" s="19" t="s">
        <v>83</v>
      </c>
      <c r="AZ54" s="19" t="s">
        <v>84</v>
      </c>
      <c r="BA54" s="19" t="s">
        <v>89</v>
      </c>
      <c r="BB54" s="19" t="s">
        <v>85</v>
      </c>
      <c r="BC54" s="19">
        <v>9</v>
      </c>
      <c r="BD54" s="19">
        <v>10</v>
      </c>
      <c r="BE54" s="19">
        <v>11</v>
      </c>
      <c r="BF54" s="19" t="s">
        <v>90</v>
      </c>
      <c r="BG54" s="19" t="s">
        <v>91</v>
      </c>
      <c r="BH54" s="19" t="s">
        <v>86</v>
      </c>
      <c r="BI54" s="19" t="s">
        <v>87</v>
      </c>
      <c r="BJ54" s="19" t="s">
        <v>88</v>
      </c>
      <c r="BK54" s="19">
        <v>13</v>
      </c>
      <c r="BL54" s="19">
        <v>14</v>
      </c>
      <c r="BM54" s="125" t="s">
        <v>9</v>
      </c>
      <c r="BN54" s="125" t="s">
        <v>2</v>
      </c>
      <c r="BO54" s="115" t="s">
        <v>3</v>
      </c>
      <c r="BP54" s="115" t="s">
        <v>4</v>
      </c>
      <c r="BQ54" s="143" t="s">
        <v>10</v>
      </c>
      <c r="BR54" s="25" t="s">
        <v>11</v>
      </c>
    </row>
    <row r="55" spans="1:130" ht="20" customHeight="1" thickTop="1" x14ac:dyDescent="0.2">
      <c r="A55" s="162">
        <v>4395</v>
      </c>
      <c r="B55" s="182" t="s">
        <v>54</v>
      </c>
      <c r="C55" s="168" t="s">
        <v>58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70"/>
      <c r="AF55" s="71"/>
      <c r="AG55" s="122">
        <f t="shared" ref="AG55:AG79" si="20">SUM(D55:AD55)</f>
        <v>0</v>
      </c>
      <c r="AH55" s="127">
        <v>116.5</v>
      </c>
      <c r="AI55" s="116">
        <f t="shared" ref="AI55:AI79" si="21">SUM(AG55:AH55)</f>
        <v>116.5</v>
      </c>
      <c r="AJ55" s="48"/>
      <c r="AK55" s="48"/>
      <c r="AL55" s="64"/>
      <c r="AM55" s="64"/>
      <c r="AN55" s="64"/>
      <c r="AO55" s="64"/>
      <c r="AP55" s="64"/>
      <c r="AQ55" s="64"/>
      <c r="AR55" s="64"/>
      <c r="AS55" s="64"/>
      <c r="AT55" s="42"/>
      <c r="AU55" s="42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42"/>
      <c r="BG55" s="42"/>
      <c r="BH55" s="64"/>
      <c r="BI55" s="64"/>
      <c r="BJ55" s="64"/>
      <c r="BK55" s="64"/>
      <c r="BL55" s="64"/>
      <c r="BM55" s="122">
        <f t="shared" ref="BM55:BM79" si="22">SUM(AL55:BL55)</f>
        <v>0</v>
      </c>
      <c r="BN55" s="155">
        <v>118.69</v>
      </c>
      <c r="BO55" s="116">
        <f t="shared" ref="BO55:BO79" si="23">SUM(BM55:BN55)</f>
        <v>118.69</v>
      </c>
      <c r="BP55" s="116">
        <f t="shared" ref="BP55:BP79" si="24">SUM(AI55)</f>
        <v>116.5</v>
      </c>
      <c r="BQ55" s="144">
        <f t="shared" ref="BQ55:BQ79" si="25">SUM(BO55:BP55)</f>
        <v>235.19</v>
      </c>
      <c r="BR55" s="34">
        <v>1</v>
      </c>
      <c r="BS55" s="87" t="s">
        <v>181</v>
      </c>
    </row>
    <row r="56" spans="1:130" ht="20" customHeight="1" x14ac:dyDescent="0.2">
      <c r="A56" s="172">
        <v>1987</v>
      </c>
      <c r="B56" s="173" t="s">
        <v>63</v>
      </c>
      <c r="C56" s="174" t="s">
        <v>65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5"/>
      <c r="AF56" s="16"/>
      <c r="AG56" s="123">
        <f t="shared" si="20"/>
        <v>0</v>
      </c>
      <c r="AH56" s="128">
        <v>120.97</v>
      </c>
      <c r="AI56" s="117">
        <f t="shared" si="21"/>
        <v>120.97</v>
      </c>
      <c r="AJ56" s="31"/>
      <c r="AK56" s="31"/>
      <c r="AL56" s="61"/>
      <c r="AM56" s="61"/>
      <c r="AN56" s="61"/>
      <c r="AO56" s="61"/>
      <c r="AP56" s="61"/>
      <c r="AQ56" s="61"/>
      <c r="AR56" s="61"/>
      <c r="AS56" s="61"/>
      <c r="AT56" s="33"/>
      <c r="AU56" s="33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33"/>
      <c r="BG56" s="33"/>
      <c r="BH56" s="61"/>
      <c r="BI56" s="61"/>
      <c r="BJ56" s="61"/>
      <c r="BK56" s="61"/>
      <c r="BL56" s="61"/>
      <c r="BM56" s="123">
        <f t="shared" si="22"/>
        <v>0</v>
      </c>
      <c r="BN56" s="137">
        <v>119.96</v>
      </c>
      <c r="BO56" s="117">
        <f t="shared" si="23"/>
        <v>119.96</v>
      </c>
      <c r="BP56" s="117">
        <f t="shared" si="24"/>
        <v>120.97</v>
      </c>
      <c r="BQ56" s="145">
        <f t="shared" si="25"/>
        <v>240.93</v>
      </c>
      <c r="BR56" s="35">
        <v>2</v>
      </c>
      <c r="BS56" s="87" t="s">
        <v>182</v>
      </c>
    </row>
    <row r="57" spans="1:130" ht="20" customHeight="1" x14ac:dyDescent="0.15">
      <c r="A57" s="165">
        <v>112</v>
      </c>
      <c r="B57" s="166" t="s">
        <v>98</v>
      </c>
      <c r="C57" s="167" t="s">
        <v>100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31"/>
      <c r="AF57" s="32"/>
      <c r="AG57" s="123">
        <f t="shared" si="20"/>
        <v>0</v>
      </c>
      <c r="AH57" s="128">
        <v>118.5</v>
      </c>
      <c r="AI57" s="117">
        <f t="shared" si="21"/>
        <v>118.5</v>
      </c>
      <c r="AJ57" s="31"/>
      <c r="AK57" s="31"/>
      <c r="AL57" s="61"/>
      <c r="AM57" s="61"/>
      <c r="AN57" s="61"/>
      <c r="AO57" s="61"/>
      <c r="AP57" s="61"/>
      <c r="AQ57" s="61"/>
      <c r="AR57" s="61"/>
      <c r="AS57" s="61"/>
      <c r="AT57" s="61"/>
      <c r="AU57" s="61">
        <v>5</v>
      </c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123">
        <f t="shared" si="22"/>
        <v>5</v>
      </c>
      <c r="BN57" s="137">
        <v>120.8</v>
      </c>
      <c r="BO57" s="117">
        <f t="shared" si="23"/>
        <v>125.8</v>
      </c>
      <c r="BP57" s="117">
        <f t="shared" si="24"/>
        <v>118.5</v>
      </c>
      <c r="BQ57" s="145">
        <f t="shared" si="25"/>
        <v>244.3</v>
      </c>
      <c r="BR57" s="35">
        <v>3</v>
      </c>
    </row>
    <row r="58" spans="1:130" ht="20" customHeight="1" x14ac:dyDescent="0.15">
      <c r="A58" s="165">
        <v>2123</v>
      </c>
      <c r="B58" s="167" t="s">
        <v>129</v>
      </c>
      <c r="C58" s="167" t="s">
        <v>127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5"/>
      <c r="AF58" s="16"/>
      <c r="AG58" s="123">
        <f t="shared" si="20"/>
        <v>0</v>
      </c>
      <c r="AH58" s="128">
        <v>125.01</v>
      </c>
      <c r="AI58" s="117">
        <f t="shared" si="21"/>
        <v>125.01</v>
      </c>
      <c r="AJ58" s="31"/>
      <c r="AK58" s="31"/>
      <c r="AL58" s="61"/>
      <c r="AM58" s="61"/>
      <c r="AN58" s="61"/>
      <c r="AO58" s="61"/>
      <c r="AP58" s="61"/>
      <c r="AQ58" s="61"/>
      <c r="AR58" s="61"/>
      <c r="AS58" s="61"/>
      <c r="AT58" s="33"/>
      <c r="AU58" s="33">
        <v>5</v>
      </c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33"/>
      <c r="BG58" s="33"/>
      <c r="BH58" s="61"/>
      <c r="BI58" s="61"/>
      <c r="BJ58" s="61"/>
      <c r="BK58" s="61"/>
      <c r="BL58" s="61"/>
      <c r="BM58" s="123">
        <f t="shared" si="22"/>
        <v>5</v>
      </c>
      <c r="BN58" s="137">
        <v>121.46</v>
      </c>
      <c r="BO58" s="117">
        <f t="shared" si="23"/>
        <v>126.46</v>
      </c>
      <c r="BP58" s="117">
        <f t="shared" si="24"/>
        <v>125.01</v>
      </c>
      <c r="BQ58" s="145">
        <f t="shared" si="25"/>
        <v>251.47</v>
      </c>
      <c r="BR58" s="35">
        <v>4</v>
      </c>
    </row>
    <row r="59" spans="1:130" ht="20" customHeight="1" x14ac:dyDescent="0.2">
      <c r="A59" s="183">
        <v>3662</v>
      </c>
      <c r="B59" s="169" t="s">
        <v>95</v>
      </c>
      <c r="C59" s="184" t="s">
        <v>96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>
        <v>5</v>
      </c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31"/>
      <c r="AF59" s="32"/>
      <c r="AG59" s="123">
        <f t="shared" si="20"/>
        <v>5</v>
      </c>
      <c r="AH59" s="128">
        <v>125.33</v>
      </c>
      <c r="AI59" s="117">
        <f t="shared" si="21"/>
        <v>130.32999999999998</v>
      </c>
      <c r="AJ59" s="31"/>
      <c r="AK59" s="3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123">
        <f t="shared" si="22"/>
        <v>0</v>
      </c>
      <c r="BN59" s="137">
        <v>124.31</v>
      </c>
      <c r="BO59" s="117">
        <f t="shared" si="23"/>
        <v>124.31</v>
      </c>
      <c r="BP59" s="117">
        <f t="shared" si="24"/>
        <v>130.32999999999998</v>
      </c>
      <c r="BQ59" s="145">
        <f t="shared" si="25"/>
        <v>254.64</v>
      </c>
      <c r="BR59" s="35">
        <v>5</v>
      </c>
    </row>
    <row r="60" spans="1:130" ht="20" customHeight="1" x14ac:dyDescent="0.15">
      <c r="A60" s="165">
        <v>3845</v>
      </c>
      <c r="B60" s="167" t="s">
        <v>134</v>
      </c>
      <c r="C60" s="167" t="s">
        <v>136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5"/>
      <c r="AF60" s="16"/>
      <c r="AG60" s="123">
        <f t="shared" si="20"/>
        <v>0</v>
      </c>
      <c r="AH60" s="128">
        <v>130.37</v>
      </c>
      <c r="AI60" s="117">
        <f t="shared" si="21"/>
        <v>130.37</v>
      </c>
      <c r="AJ60" s="31"/>
      <c r="AK60" s="31"/>
      <c r="AL60" s="61"/>
      <c r="AM60" s="61"/>
      <c r="AN60" s="61"/>
      <c r="AO60" s="61"/>
      <c r="AP60" s="61"/>
      <c r="AQ60" s="61"/>
      <c r="AR60" s="61"/>
      <c r="AS60" s="61"/>
      <c r="AT60" s="33"/>
      <c r="AU60" s="33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33"/>
      <c r="BG60" s="33"/>
      <c r="BH60" s="61"/>
      <c r="BI60" s="61"/>
      <c r="BJ60" s="61"/>
      <c r="BK60" s="61"/>
      <c r="BL60" s="61"/>
      <c r="BM60" s="123">
        <f t="shared" si="22"/>
        <v>0</v>
      </c>
      <c r="BN60" s="137">
        <v>125.14</v>
      </c>
      <c r="BO60" s="117">
        <f t="shared" si="23"/>
        <v>125.14</v>
      </c>
      <c r="BP60" s="117">
        <f t="shared" si="24"/>
        <v>130.37</v>
      </c>
      <c r="BQ60" s="145">
        <f t="shared" si="25"/>
        <v>255.51</v>
      </c>
      <c r="BR60" s="35">
        <v>6</v>
      </c>
    </row>
    <row r="61" spans="1:130" ht="20" customHeight="1" x14ac:dyDescent="0.15">
      <c r="A61" s="165">
        <v>3560</v>
      </c>
      <c r="B61" s="166" t="s">
        <v>28</v>
      </c>
      <c r="C61" s="171" t="s">
        <v>29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>
        <v>5</v>
      </c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5"/>
      <c r="AF61" s="16"/>
      <c r="AG61" s="123">
        <f t="shared" si="20"/>
        <v>5</v>
      </c>
      <c r="AH61" s="128">
        <v>126.46</v>
      </c>
      <c r="AI61" s="117">
        <f t="shared" si="21"/>
        <v>131.45999999999998</v>
      </c>
      <c r="AJ61" s="31"/>
      <c r="AK61" s="31"/>
      <c r="AL61" s="61"/>
      <c r="AM61" s="61"/>
      <c r="AN61" s="61"/>
      <c r="AO61" s="61"/>
      <c r="AP61" s="61"/>
      <c r="AQ61" s="61"/>
      <c r="AR61" s="61"/>
      <c r="AS61" s="61"/>
      <c r="AT61" s="33"/>
      <c r="AU61" s="33">
        <v>5</v>
      </c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33"/>
      <c r="BG61" s="33"/>
      <c r="BH61" s="61"/>
      <c r="BI61" s="61"/>
      <c r="BJ61" s="61"/>
      <c r="BK61" s="61"/>
      <c r="BL61" s="61"/>
      <c r="BM61" s="123">
        <f t="shared" si="22"/>
        <v>5</v>
      </c>
      <c r="BN61" s="137">
        <v>125.67</v>
      </c>
      <c r="BO61" s="117">
        <f t="shared" si="23"/>
        <v>130.67000000000002</v>
      </c>
      <c r="BP61" s="117">
        <f t="shared" si="24"/>
        <v>131.45999999999998</v>
      </c>
      <c r="BQ61" s="145">
        <f t="shared" si="25"/>
        <v>262.13</v>
      </c>
      <c r="BR61" s="36">
        <v>7</v>
      </c>
    </row>
    <row r="62" spans="1:130" ht="20" customHeight="1" x14ac:dyDescent="0.15">
      <c r="A62" s="185">
        <v>1232</v>
      </c>
      <c r="B62" s="186" t="s">
        <v>132</v>
      </c>
      <c r="C62" s="187" t="s">
        <v>133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5"/>
      <c r="AF62" s="16"/>
      <c r="AG62" s="123">
        <f t="shared" si="20"/>
        <v>0</v>
      </c>
      <c r="AH62" s="128">
        <v>133.53</v>
      </c>
      <c r="AI62" s="117">
        <f t="shared" si="21"/>
        <v>133.53</v>
      </c>
      <c r="AJ62" s="31"/>
      <c r="AK62" s="31"/>
      <c r="AL62" s="61"/>
      <c r="AM62" s="61"/>
      <c r="AN62" s="61"/>
      <c r="AO62" s="61"/>
      <c r="AP62" s="61"/>
      <c r="AQ62" s="61"/>
      <c r="AR62" s="61"/>
      <c r="AS62" s="61"/>
      <c r="AT62" s="33"/>
      <c r="AU62" s="33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33"/>
      <c r="BG62" s="33"/>
      <c r="BH62" s="61"/>
      <c r="BI62" s="61"/>
      <c r="BJ62" s="61"/>
      <c r="BK62" s="61"/>
      <c r="BL62" s="61"/>
      <c r="BM62" s="123">
        <f t="shared" si="22"/>
        <v>0</v>
      </c>
      <c r="BN62" s="137">
        <v>130.33000000000001</v>
      </c>
      <c r="BO62" s="117">
        <f t="shared" si="23"/>
        <v>130.33000000000001</v>
      </c>
      <c r="BP62" s="117">
        <f t="shared" si="24"/>
        <v>133.53</v>
      </c>
      <c r="BQ62" s="145">
        <f t="shared" si="25"/>
        <v>263.86</v>
      </c>
      <c r="BR62" s="36">
        <v>8</v>
      </c>
    </row>
    <row r="63" spans="1:130" ht="20" customHeight="1" x14ac:dyDescent="0.15">
      <c r="A63" s="165" t="s">
        <v>125</v>
      </c>
      <c r="B63" s="167" t="s">
        <v>126</v>
      </c>
      <c r="C63" s="167" t="s">
        <v>111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31"/>
      <c r="AF63" s="32"/>
      <c r="AG63" s="123">
        <f t="shared" si="20"/>
        <v>0</v>
      </c>
      <c r="AH63" s="128">
        <v>127.81</v>
      </c>
      <c r="AI63" s="117">
        <f t="shared" si="21"/>
        <v>127.81</v>
      </c>
      <c r="AJ63" s="31"/>
      <c r="AK63" s="31"/>
      <c r="AL63" s="61"/>
      <c r="AM63" s="61"/>
      <c r="AN63" s="61"/>
      <c r="AO63" s="61"/>
      <c r="AP63" s="61"/>
      <c r="AQ63" s="61">
        <v>5</v>
      </c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123">
        <f t="shared" si="22"/>
        <v>5</v>
      </c>
      <c r="BN63" s="137">
        <v>131.66</v>
      </c>
      <c r="BO63" s="117">
        <f t="shared" si="23"/>
        <v>136.66</v>
      </c>
      <c r="BP63" s="117">
        <f t="shared" si="24"/>
        <v>127.81</v>
      </c>
      <c r="BQ63" s="145">
        <f t="shared" si="25"/>
        <v>264.47000000000003</v>
      </c>
      <c r="BR63" s="36">
        <v>9</v>
      </c>
    </row>
    <row r="64" spans="1:130" ht="20" customHeight="1" x14ac:dyDescent="0.15">
      <c r="A64" s="165">
        <v>1919</v>
      </c>
      <c r="B64" s="166" t="s">
        <v>22</v>
      </c>
      <c r="C64" s="167" t="s">
        <v>36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31"/>
      <c r="AF64" s="32"/>
      <c r="AG64" s="123">
        <f t="shared" si="20"/>
        <v>0</v>
      </c>
      <c r="AH64" s="128">
        <v>128.59</v>
      </c>
      <c r="AI64" s="117">
        <f t="shared" si="21"/>
        <v>128.59</v>
      </c>
      <c r="AJ64" s="31"/>
      <c r="AK64" s="3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123">
        <f t="shared" si="22"/>
        <v>0</v>
      </c>
      <c r="BN64" s="137">
        <v>138.47</v>
      </c>
      <c r="BO64" s="117">
        <f t="shared" si="23"/>
        <v>138.47</v>
      </c>
      <c r="BP64" s="117">
        <f t="shared" si="24"/>
        <v>128.59</v>
      </c>
      <c r="BQ64" s="145">
        <f t="shared" si="25"/>
        <v>267.06</v>
      </c>
      <c r="BR64" s="36">
        <v>10</v>
      </c>
    </row>
    <row r="65" spans="1:70" ht="20" customHeight="1" x14ac:dyDescent="0.2">
      <c r="A65" s="172" t="s">
        <v>60</v>
      </c>
      <c r="B65" s="188" t="s">
        <v>55</v>
      </c>
      <c r="C65" s="189" t="s">
        <v>57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>
        <v>5</v>
      </c>
      <c r="AD65" s="61"/>
      <c r="AE65" s="31"/>
      <c r="AF65" s="32"/>
      <c r="AG65" s="123">
        <f t="shared" si="20"/>
        <v>5</v>
      </c>
      <c r="AH65" s="128">
        <v>133.41</v>
      </c>
      <c r="AI65" s="117">
        <f t="shared" si="21"/>
        <v>138.41</v>
      </c>
      <c r="AJ65" s="31"/>
      <c r="AK65" s="31"/>
      <c r="AL65" s="61"/>
      <c r="AM65" s="61"/>
      <c r="AN65" s="61">
        <v>5</v>
      </c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123">
        <f t="shared" si="22"/>
        <v>5</v>
      </c>
      <c r="BN65" s="137">
        <v>135.4</v>
      </c>
      <c r="BO65" s="117">
        <f t="shared" si="23"/>
        <v>140.4</v>
      </c>
      <c r="BP65" s="117">
        <f t="shared" si="24"/>
        <v>138.41</v>
      </c>
      <c r="BQ65" s="145">
        <f t="shared" si="25"/>
        <v>278.81</v>
      </c>
      <c r="BR65" s="36">
        <v>11</v>
      </c>
    </row>
    <row r="66" spans="1:70" ht="20" customHeight="1" x14ac:dyDescent="0.15">
      <c r="A66" s="165">
        <v>1919</v>
      </c>
      <c r="B66" s="166" t="s">
        <v>22</v>
      </c>
      <c r="C66" s="167" t="s">
        <v>36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>
        <v>5</v>
      </c>
      <c r="AA66" s="109"/>
      <c r="AB66" s="109"/>
      <c r="AC66" s="109"/>
      <c r="AD66" s="109"/>
      <c r="AE66" s="15"/>
      <c r="AF66" s="16"/>
      <c r="AG66" s="123">
        <f t="shared" si="20"/>
        <v>5</v>
      </c>
      <c r="AH66" s="128">
        <v>141.12</v>
      </c>
      <c r="AI66" s="117">
        <f t="shared" si="21"/>
        <v>146.12</v>
      </c>
      <c r="AJ66" s="31"/>
      <c r="AK66" s="31"/>
      <c r="AL66" s="61"/>
      <c r="AM66" s="61"/>
      <c r="AN66" s="61"/>
      <c r="AO66" s="61"/>
      <c r="AP66" s="61"/>
      <c r="AQ66" s="61"/>
      <c r="AR66" s="61"/>
      <c r="AS66" s="61"/>
      <c r="AT66" s="33"/>
      <c r="AU66" s="33"/>
      <c r="AV66" s="61"/>
      <c r="AW66" s="61"/>
      <c r="AX66" s="61">
        <v>5</v>
      </c>
      <c r="AY66" s="61"/>
      <c r="AZ66" s="61"/>
      <c r="BA66" s="61"/>
      <c r="BB66" s="61">
        <v>5</v>
      </c>
      <c r="BC66" s="61"/>
      <c r="BD66" s="61">
        <v>5</v>
      </c>
      <c r="BE66" s="61"/>
      <c r="BF66" s="33"/>
      <c r="BG66" s="33"/>
      <c r="BH66" s="61"/>
      <c r="BI66" s="61"/>
      <c r="BJ66" s="61"/>
      <c r="BK66" s="61"/>
      <c r="BL66" s="61"/>
      <c r="BM66" s="123">
        <f t="shared" si="22"/>
        <v>15</v>
      </c>
      <c r="BN66" s="137">
        <v>125.76</v>
      </c>
      <c r="BO66" s="117">
        <f t="shared" si="23"/>
        <v>140.76</v>
      </c>
      <c r="BP66" s="117">
        <f t="shared" si="24"/>
        <v>146.12</v>
      </c>
      <c r="BQ66" s="145">
        <f t="shared" si="25"/>
        <v>286.88</v>
      </c>
      <c r="BR66" s="36">
        <v>12</v>
      </c>
    </row>
    <row r="67" spans="1:70" ht="20" customHeight="1" x14ac:dyDescent="0.15">
      <c r="A67" s="165">
        <v>3402</v>
      </c>
      <c r="B67" s="167" t="s">
        <v>94</v>
      </c>
      <c r="C67" s="167" t="s">
        <v>57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>
        <v>5</v>
      </c>
      <c r="AE67" s="31"/>
      <c r="AF67" s="32"/>
      <c r="AG67" s="123">
        <f t="shared" si="20"/>
        <v>5</v>
      </c>
      <c r="AH67" s="128">
        <v>149.41</v>
      </c>
      <c r="AI67" s="117">
        <f t="shared" si="21"/>
        <v>154.41</v>
      </c>
      <c r="AJ67" s="31"/>
      <c r="AK67" s="31"/>
      <c r="AL67" s="61"/>
      <c r="AM67" s="61"/>
      <c r="AN67" s="61"/>
      <c r="AO67" s="61"/>
      <c r="AP67" s="61"/>
      <c r="AQ67" s="61"/>
      <c r="AR67" s="61"/>
      <c r="AS67" s="61"/>
      <c r="AT67" s="61"/>
      <c r="AU67" s="61">
        <v>5</v>
      </c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123">
        <f t="shared" si="22"/>
        <v>5</v>
      </c>
      <c r="BN67" s="137">
        <v>133.99</v>
      </c>
      <c r="BO67" s="117">
        <f t="shared" si="23"/>
        <v>138.99</v>
      </c>
      <c r="BP67" s="117">
        <f t="shared" si="24"/>
        <v>154.41</v>
      </c>
      <c r="BQ67" s="145">
        <f t="shared" si="25"/>
        <v>293.39999999999998</v>
      </c>
      <c r="BR67" s="36">
        <v>13</v>
      </c>
    </row>
    <row r="68" spans="1:70" ht="20" customHeight="1" x14ac:dyDescent="0.15">
      <c r="A68" s="165">
        <v>1811</v>
      </c>
      <c r="B68" s="167" t="s">
        <v>34</v>
      </c>
      <c r="C68" s="171" t="s">
        <v>23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>
        <v>5</v>
      </c>
      <c r="AB68" s="109"/>
      <c r="AC68" s="109"/>
      <c r="AD68" s="109"/>
      <c r="AE68" s="15"/>
      <c r="AF68" s="16"/>
      <c r="AG68" s="123">
        <f t="shared" si="20"/>
        <v>5</v>
      </c>
      <c r="AH68" s="128">
        <v>133.02000000000001</v>
      </c>
      <c r="AI68" s="117">
        <f t="shared" si="21"/>
        <v>138.02000000000001</v>
      </c>
      <c r="AJ68" s="31"/>
      <c r="AK68" s="31"/>
      <c r="AL68" s="61"/>
      <c r="AM68" s="61"/>
      <c r="AN68" s="61"/>
      <c r="AO68" s="61"/>
      <c r="AP68" s="61"/>
      <c r="AQ68" s="61"/>
      <c r="AR68" s="61"/>
      <c r="AS68" s="61"/>
      <c r="AT68" s="33"/>
      <c r="AU68" s="33">
        <v>5</v>
      </c>
      <c r="AV68" s="61"/>
      <c r="AW68" s="61"/>
      <c r="AX68" s="61"/>
      <c r="AY68" s="61"/>
      <c r="AZ68" s="61"/>
      <c r="BA68" s="61"/>
      <c r="BB68" s="61"/>
      <c r="BC68" s="61"/>
      <c r="BD68" s="61">
        <v>5</v>
      </c>
      <c r="BE68" s="61"/>
      <c r="BF68" s="33"/>
      <c r="BG68" s="33"/>
      <c r="BH68" s="61"/>
      <c r="BI68" s="61">
        <v>5</v>
      </c>
      <c r="BJ68" s="61"/>
      <c r="BK68" s="61"/>
      <c r="BL68" s="61"/>
      <c r="BM68" s="123">
        <f t="shared" si="22"/>
        <v>15</v>
      </c>
      <c r="BN68" s="137">
        <v>142.34</v>
      </c>
      <c r="BO68" s="117">
        <f t="shared" si="23"/>
        <v>157.34</v>
      </c>
      <c r="BP68" s="117">
        <f t="shared" si="24"/>
        <v>138.02000000000001</v>
      </c>
      <c r="BQ68" s="145">
        <f t="shared" si="25"/>
        <v>295.36</v>
      </c>
      <c r="BR68" s="36">
        <v>14</v>
      </c>
    </row>
    <row r="69" spans="1:70" ht="20" customHeight="1" x14ac:dyDescent="0.15">
      <c r="A69" s="165">
        <v>111</v>
      </c>
      <c r="B69" s="166" t="s">
        <v>97</v>
      </c>
      <c r="C69" s="167" t="s">
        <v>99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>
        <v>5</v>
      </c>
      <c r="P69" s="61"/>
      <c r="Q69" s="61"/>
      <c r="R69" s="61"/>
      <c r="S69" s="61"/>
      <c r="T69" s="61"/>
      <c r="U69" s="61"/>
      <c r="V69" s="61"/>
      <c r="W69" s="61"/>
      <c r="X69" s="61">
        <v>5</v>
      </c>
      <c r="Y69" s="61"/>
      <c r="Z69" s="61"/>
      <c r="AA69" s="61"/>
      <c r="AB69" s="61"/>
      <c r="AC69" s="61"/>
      <c r="AD69" s="61"/>
      <c r="AE69" s="31"/>
      <c r="AF69" s="32"/>
      <c r="AG69" s="123">
        <f t="shared" si="20"/>
        <v>10</v>
      </c>
      <c r="AH69" s="128">
        <v>148.22</v>
      </c>
      <c r="AI69" s="117">
        <f t="shared" si="21"/>
        <v>158.22</v>
      </c>
      <c r="AJ69" s="31"/>
      <c r="AK69" s="31"/>
      <c r="AL69" s="61"/>
      <c r="AM69" s="61">
        <v>5</v>
      </c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123">
        <f t="shared" si="22"/>
        <v>5</v>
      </c>
      <c r="BN69" s="137">
        <v>135.62</v>
      </c>
      <c r="BO69" s="117">
        <f t="shared" si="23"/>
        <v>140.62</v>
      </c>
      <c r="BP69" s="117">
        <f t="shared" si="24"/>
        <v>158.22</v>
      </c>
      <c r="BQ69" s="145">
        <f t="shared" si="25"/>
        <v>298.84000000000003</v>
      </c>
      <c r="BR69" s="36">
        <v>15</v>
      </c>
    </row>
    <row r="70" spans="1:70" ht="20" customHeight="1" x14ac:dyDescent="0.2">
      <c r="A70" s="165">
        <v>4777</v>
      </c>
      <c r="B70" s="170" t="s">
        <v>128</v>
      </c>
      <c r="C70" s="184" t="s">
        <v>111</v>
      </c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>
        <v>5</v>
      </c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5"/>
      <c r="AF70" s="16"/>
      <c r="AG70" s="123">
        <f t="shared" si="20"/>
        <v>5</v>
      </c>
      <c r="AH70" s="128">
        <v>152.62</v>
      </c>
      <c r="AI70" s="117">
        <f t="shared" si="21"/>
        <v>157.62</v>
      </c>
      <c r="AJ70" s="31"/>
      <c r="AK70" s="31"/>
      <c r="AL70" s="61"/>
      <c r="AM70" s="61"/>
      <c r="AN70" s="61"/>
      <c r="AO70" s="61"/>
      <c r="AP70" s="61"/>
      <c r="AQ70" s="61"/>
      <c r="AR70" s="61"/>
      <c r="AS70" s="61"/>
      <c r="AT70" s="33"/>
      <c r="AU70" s="33"/>
      <c r="AV70" s="61"/>
      <c r="AW70" s="61"/>
      <c r="AX70" s="61"/>
      <c r="AY70" s="61"/>
      <c r="AZ70" s="61"/>
      <c r="BA70" s="61"/>
      <c r="BB70" s="61"/>
      <c r="BC70" s="61"/>
      <c r="BD70" s="61"/>
      <c r="BE70" s="61">
        <v>5</v>
      </c>
      <c r="BF70" s="33"/>
      <c r="BG70" s="33"/>
      <c r="BH70" s="61"/>
      <c r="BI70" s="61"/>
      <c r="BJ70" s="61"/>
      <c r="BK70" s="61"/>
      <c r="BL70" s="61"/>
      <c r="BM70" s="123">
        <f t="shared" si="22"/>
        <v>5</v>
      </c>
      <c r="BN70" s="137">
        <v>141.51</v>
      </c>
      <c r="BO70" s="117">
        <f t="shared" si="23"/>
        <v>146.51</v>
      </c>
      <c r="BP70" s="117">
        <f t="shared" si="24"/>
        <v>157.62</v>
      </c>
      <c r="BQ70" s="145">
        <f t="shared" si="25"/>
        <v>304.13</v>
      </c>
      <c r="BR70" s="36">
        <v>16</v>
      </c>
    </row>
    <row r="71" spans="1:70" ht="20" customHeight="1" x14ac:dyDescent="0.15">
      <c r="A71" s="165">
        <v>4962</v>
      </c>
      <c r="B71" s="166" t="s">
        <v>92</v>
      </c>
      <c r="C71" s="171" t="s">
        <v>93</v>
      </c>
      <c r="D71" s="61"/>
      <c r="E71" s="61"/>
      <c r="F71" s="61">
        <v>5</v>
      </c>
      <c r="G71" s="61"/>
      <c r="H71" s="61"/>
      <c r="I71" s="61"/>
      <c r="J71" s="61"/>
      <c r="K71" s="61"/>
      <c r="L71" s="61"/>
      <c r="M71" s="61">
        <v>5</v>
      </c>
      <c r="N71" s="61">
        <v>5</v>
      </c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31"/>
      <c r="AF71" s="32"/>
      <c r="AG71" s="123">
        <f t="shared" si="20"/>
        <v>15</v>
      </c>
      <c r="AH71" s="128">
        <v>154.64150000000001</v>
      </c>
      <c r="AI71" s="117">
        <f t="shared" si="21"/>
        <v>169.64150000000001</v>
      </c>
      <c r="AJ71" s="31"/>
      <c r="AK71" s="3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123">
        <f t="shared" si="22"/>
        <v>0</v>
      </c>
      <c r="BN71" s="137">
        <v>141.53</v>
      </c>
      <c r="BO71" s="117">
        <f t="shared" si="23"/>
        <v>141.53</v>
      </c>
      <c r="BP71" s="117">
        <f t="shared" si="24"/>
        <v>169.64150000000001</v>
      </c>
      <c r="BQ71" s="145">
        <f t="shared" si="25"/>
        <v>311.17150000000004</v>
      </c>
      <c r="BR71" s="36">
        <v>17</v>
      </c>
    </row>
    <row r="72" spans="1:70" ht="20" customHeight="1" x14ac:dyDescent="0.15">
      <c r="A72" s="165">
        <v>310</v>
      </c>
      <c r="B72" s="186" t="s">
        <v>56</v>
      </c>
      <c r="C72" s="187" t="s">
        <v>59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>
        <v>5</v>
      </c>
      <c r="AE72" s="77"/>
      <c r="AF72" s="78"/>
      <c r="AG72" s="123">
        <f t="shared" si="20"/>
        <v>5</v>
      </c>
      <c r="AH72" s="128">
        <v>160.62</v>
      </c>
      <c r="AI72" s="117">
        <f t="shared" si="21"/>
        <v>165.62</v>
      </c>
      <c r="AJ72" s="77"/>
      <c r="AK72" s="77"/>
      <c r="AL72" s="79"/>
      <c r="AM72" s="79">
        <v>5</v>
      </c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123">
        <f t="shared" si="22"/>
        <v>5</v>
      </c>
      <c r="BN72" s="137">
        <v>151.78</v>
      </c>
      <c r="BO72" s="117">
        <f t="shared" si="23"/>
        <v>156.78</v>
      </c>
      <c r="BP72" s="117">
        <f t="shared" si="24"/>
        <v>165.62</v>
      </c>
      <c r="BQ72" s="145">
        <f t="shared" si="25"/>
        <v>322.39999999999998</v>
      </c>
      <c r="BR72" s="36">
        <v>18</v>
      </c>
    </row>
    <row r="73" spans="1:70" ht="20" customHeight="1" x14ac:dyDescent="0.15">
      <c r="A73" s="165">
        <v>4020</v>
      </c>
      <c r="B73" s="167" t="s">
        <v>130</v>
      </c>
      <c r="C73" s="171" t="s">
        <v>131</v>
      </c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80"/>
      <c r="AF73" s="81"/>
      <c r="AG73" s="123">
        <f t="shared" si="20"/>
        <v>0</v>
      </c>
      <c r="AH73" s="128">
        <v>165.79</v>
      </c>
      <c r="AI73" s="117">
        <f t="shared" si="21"/>
        <v>165.79</v>
      </c>
      <c r="AJ73" s="77"/>
      <c r="AK73" s="77"/>
      <c r="AL73" s="79"/>
      <c r="AM73" s="79"/>
      <c r="AN73" s="79"/>
      <c r="AO73" s="79"/>
      <c r="AP73" s="79"/>
      <c r="AQ73" s="79"/>
      <c r="AR73" s="79"/>
      <c r="AS73" s="79"/>
      <c r="AT73" s="76"/>
      <c r="AU73" s="76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6"/>
      <c r="BG73" s="76"/>
      <c r="BH73" s="79"/>
      <c r="BI73" s="79"/>
      <c r="BJ73" s="79"/>
      <c r="BK73" s="79"/>
      <c r="BL73" s="79"/>
      <c r="BM73" s="123">
        <f t="shared" si="22"/>
        <v>0</v>
      </c>
      <c r="BN73" s="137">
        <v>158.94999999999999</v>
      </c>
      <c r="BO73" s="117">
        <f t="shared" si="23"/>
        <v>158.94999999999999</v>
      </c>
      <c r="BP73" s="117">
        <f t="shared" si="24"/>
        <v>165.79</v>
      </c>
      <c r="BQ73" s="145">
        <f t="shared" si="25"/>
        <v>324.74</v>
      </c>
      <c r="BR73" s="36">
        <v>19</v>
      </c>
    </row>
    <row r="74" spans="1:70" ht="20" customHeight="1" x14ac:dyDescent="0.15">
      <c r="A74" s="172" t="s">
        <v>138</v>
      </c>
      <c r="B74" s="190" t="s">
        <v>35</v>
      </c>
      <c r="C74" s="190" t="s">
        <v>30</v>
      </c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80"/>
      <c r="AF74" s="81"/>
      <c r="AG74" s="123">
        <f t="shared" si="20"/>
        <v>0</v>
      </c>
      <c r="AH74" s="128">
        <v>174.17</v>
      </c>
      <c r="AI74" s="117">
        <f t="shared" si="21"/>
        <v>174.17</v>
      </c>
      <c r="AJ74" s="77"/>
      <c r="AK74" s="77"/>
      <c r="AL74" s="79"/>
      <c r="AM74" s="79"/>
      <c r="AN74" s="79"/>
      <c r="AO74" s="79"/>
      <c r="AP74" s="79"/>
      <c r="AQ74" s="79"/>
      <c r="AR74" s="79"/>
      <c r="AS74" s="79"/>
      <c r="AT74" s="76"/>
      <c r="AU74" s="76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6"/>
      <c r="BG74" s="76"/>
      <c r="BH74" s="79"/>
      <c r="BI74" s="79"/>
      <c r="BJ74" s="79"/>
      <c r="BK74" s="79"/>
      <c r="BL74" s="79"/>
      <c r="BM74" s="123">
        <f t="shared" si="22"/>
        <v>0</v>
      </c>
      <c r="BN74" s="137">
        <v>158.81</v>
      </c>
      <c r="BO74" s="117">
        <f t="shared" si="23"/>
        <v>158.81</v>
      </c>
      <c r="BP74" s="117">
        <f t="shared" si="24"/>
        <v>174.17</v>
      </c>
      <c r="BQ74" s="145">
        <f t="shared" si="25"/>
        <v>332.98</v>
      </c>
      <c r="BR74" s="36">
        <v>20</v>
      </c>
    </row>
    <row r="75" spans="1:70" ht="20" customHeight="1" x14ac:dyDescent="0.15">
      <c r="A75" s="165">
        <v>4791</v>
      </c>
      <c r="B75" s="170" t="s">
        <v>61</v>
      </c>
      <c r="C75" s="170" t="s">
        <v>64</v>
      </c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7"/>
      <c r="AF75" s="78"/>
      <c r="AG75" s="123">
        <f t="shared" si="20"/>
        <v>0</v>
      </c>
      <c r="AH75" s="128">
        <v>166.18</v>
      </c>
      <c r="AI75" s="117">
        <f t="shared" si="21"/>
        <v>166.18</v>
      </c>
      <c r="AJ75" s="77"/>
      <c r="AK75" s="77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>
        <v>20</v>
      </c>
      <c r="BA75" s="79"/>
      <c r="BB75" s="79"/>
      <c r="BC75" s="79"/>
      <c r="BD75" s="79">
        <v>5</v>
      </c>
      <c r="BE75" s="79"/>
      <c r="BF75" s="79"/>
      <c r="BG75" s="79"/>
      <c r="BH75" s="79"/>
      <c r="BI75" s="79"/>
      <c r="BJ75" s="79"/>
      <c r="BK75" s="79"/>
      <c r="BL75" s="79"/>
      <c r="BM75" s="123">
        <f t="shared" si="22"/>
        <v>25</v>
      </c>
      <c r="BN75" s="137">
        <v>160.30000000000001</v>
      </c>
      <c r="BO75" s="117">
        <f t="shared" si="23"/>
        <v>185.3</v>
      </c>
      <c r="BP75" s="117">
        <f t="shared" si="24"/>
        <v>166.18</v>
      </c>
      <c r="BQ75" s="145">
        <f t="shared" si="25"/>
        <v>351.48</v>
      </c>
      <c r="BR75" s="36">
        <v>21</v>
      </c>
    </row>
    <row r="76" spans="1:70" ht="20" customHeight="1" x14ac:dyDescent="0.15">
      <c r="A76" s="165" t="s">
        <v>121</v>
      </c>
      <c r="B76" s="166" t="s">
        <v>122</v>
      </c>
      <c r="C76" s="171" t="s">
        <v>123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>
        <v>5</v>
      </c>
      <c r="W76" s="79"/>
      <c r="X76" s="79"/>
      <c r="Y76" s="79"/>
      <c r="Z76" s="79"/>
      <c r="AA76" s="79"/>
      <c r="AB76" s="79"/>
      <c r="AC76" s="79"/>
      <c r="AD76" s="79"/>
      <c r="AE76" s="77"/>
      <c r="AF76" s="78"/>
      <c r="AG76" s="123">
        <f t="shared" si="20"/>
        <v>5</v>
      </c>
      <c r="AH76" s="128">
        <v>184.97</v>
      </c>
      <c r="AI76" s="117">
        <f t="shared" si="21"/>
        <v>189.97</v>
      </c>
      <c r="AJ76" s="77"/>
      <c r="AK76" s="77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123">
        <f t="shared" si="22"/>
        <v>0</v>
      </c>
      <c r="BN76" s="137">
        <v>165.07</v>
      </c>
      <c r="BO76" s="117">
        <f t="shared" si="23"/>
        <v>165.07</v>
      </c>
      <c r="BP76" s="117">
        <f t="shared" si="24"/>
        <v>189.97</v>
      </c>
      <c r="BQ76" s="145">
        <f t="shared" si="25"/>
        <v>355.03999999999996</v>
      </c>
      <c r="BR76" s="36">
        <v>22</v>
      </c>
    </row>
    <row r="77" spans="1:70" ht="20" customHeight="1" x14ac:dyDescent="0.15">
      <c r="A77" s="165" t="s">
        <v>62</v>
      </c>
      <c r="B77" s="170" t="s">
        <v>35</v>
      </c>
      <c r="C77" s="170" t="s">
        <v>30</v>
      </c>
      <c r="D77" s="159"/>
      <c r="E77" s="159"/>
      <c r="F77" s="159"/>
      <c r="G77" s="159"/>
      <c r="H77" s="159"/>
      <c r="I77" s="159"/>
      <c r="J77" s="159"/>
      <c r="K77" s="159"/>
      <c r="L77" s="159"/>
      <c r="M77" s="159">
        <v>5</v>
      </c>
      <c r="N77" s="159"/>
      <c r="O77" s="159"/>
      <c r="P77" s="159"/>
      <c r="Q77" s="159"/>
      <c r="R77" s="159"/>
      <c r="S77" s="159"/>
      <c r="T77" s="159"/>
      <c r="U77" s="159">
        <v>5</v>
      </c>
      <c r="V77" s="159"/>
      <c r="W77" s="159"/>
      <c r="X77" s="159"/>
      <c r="Y77" s="159"/>
      <c r="Z77" s="159"/>
      <c r="AA77" s="159"/>
      <c r="AB77" s="159"/>
      <c r="AC77" s="159"/>
      <c r="AD77" s="159"/>
      <c r="AE77" s="80"/>
      <c r="AF77" s="81"/>
      <c r="AG77" s="123">
        <f t="shared" si="20"/>
        <v>10</v>
      </c>
      <c r="AH77" s="128">
        <v>999</v>
      </c>
      <c r="AI77" s="117">
        <f t="shared" si="21"/>
        <v>1009</v>
      </c>
      <c r="AJ77" s="77"/>
      <c r="AK77" s="77"/>
      <c r="AL77" s="79"/>
      <c r="AM77" s="79"/>
      <c r="AN77" s="79"/>
      <c r="AO77" s="79"/>
      <c r="AP77" s="79"/>
      <c r="AQ77" s="79"/>
      <c r="AR77" s="79"/>
      <c r="AS77" s="79"/>
      <c r="AT77" s="76"/>
      <c r="AU77" s="76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6"/>
      <c r="BG77" s="76"/>
      <c r="BH77" s="79"/>
      <c r="BI77" s="79"/>
      <c r="BJ77" s="79"/>
      <c r="BK77" s="79"/>
      <c r="BL77" s="79"/>
      <c r="BM77" s="123">
        <f t="shared" si="22"/>
        <v>0</v>
      </c>
      <c r="BN77" s="137">
        <v>132.12</v>
      </c>
      <c r="BO77" s="117">
        <f t="shared" si="23"/>
        <v>132.12</v>
      </c>
      <c r="BP77" s="117">
        <f t="shared" si="24"/>
        <v>1009</v>
      </c>
      <c r="BQ77" s="145">
        <f t="shared" si="25"/>
        <v>1141.1199999999999</v>
      </c>
      <c r="BR77" s="36">
        <v>23</v>
      </c>
    </row>
    <row r="78" spans="1:70" ht="20" customHeight="1" x14ac:dyDescent="0.15">
      <c r="A78" s="165">
        <v>2123</v>
      </c>
      <c r="B78" s="167" t="s">
        <v>124</v>
      </c>
      <c r="C78" s="167" t="s">
        <v>127</v>
      </c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7"/>
      <c r="AF78" s="78"/>
      <c r="AG78" s="123">
        <f t="shared" si="20"/>
        <v>0</v>
      </c>
      <c r="AH78" s="128">
        <v>999</v>
      </c>
      <c r="AI78" s="117">
        <f t="shared" si="21"/>
        <v>999</v>
      </c>
      <c r="AJ78" s="77"/>
      <c r="AK78" s="77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123">
        <f t="shared" si="22"/>
        <v>0</v>
      </c>
      <c r="BN78" s="137">
        <v>999</v>
      </c>
      <c r="BO78" s="117">
        <f t="shared" si="23"/>
        <v>999</v>
      </c>
      <c r="BP78" s="117">
        <f t="shared" si="24"/>
        <v>999</v>
      </c>
      <c r="BQ78" s="145">
        <f t="shared" si="25"/>
        <v>1998</v>
      </c>
      <c r="BR78" s="36">
        <v>24</v>
      </c>
    </row>
    <row r="79" spans="1:70" ht="20" customHeight="1" x14ac:dyDescent="0.15">
      <c r="A79" s="165" t="s">
        <v>44</v>
      </c>
      <c r="B79" s="166" t="s">
        <v>45</v>
      </c>
      <c r="C79" s="167" t="s">
        <v>50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7"/>
      <c r="AF79" s="78"/>
      <c r="AG79" s="123">
        <f t="shared" si="20"/>
        <v>0</v>
      </c>
      <c r="AH79" s="128">
        <v>999</v>
      </c>
      <c r="AI79" s="117">
        <f t="shared" si="21"/>
        <v>999</v>
      </c>
      <c r="AJ79" s="77"/>
      <c r="AK79" s="77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123">
        <f t="shared" si="22"/>
        <v>0</v>
      </c>
      <c r="BN79" s="137">
        <v>999</v>
      </c>
      <c r="BO79" s="117">
        <f t="shared" si="23"/>
        <v>999</v>
      </c>
      <c r="BP79" s="117">
        <f t="shared" si="24"/>
        <v>999</v>
      </c>
      <c r="BQ79" s="145">
        <f t="shared" si="25"/>
        <v>1998</v>
      </c>
      <c r="BR79" s="36">
        <v>25</v>
      </c>
    </row>
    <row r="80" spans="1:70" ht="20" customHeight="1" x14ac:dyDescent="0.15">
      <c r="A80" s="165">
        <v>1628</v>
      </c>
      <c r="B80" s="166" t="s">
        <v>135</v>
      </c>
      <c r="C80" s="167" t="s">
        <v>137</v>
      </c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80"/>
      <c r="AF80" s="81"/>
      <c r="AG80" s="123">
        <f t="shared" ref="AG80" si="26">SUM(D80:AD80)</f>
        <v>0</v>
      </c>
      <c r="AH80" s="128"/>
      <c r="AI80" s="117">
        <v>999</v>
      </c>
      <c r="AJ80" s="77"/>
      <c r="AK80" s="77"/>
      <c r="AL80" s="79"/>
      <c r="AM80" s="79"/>
      <c r="AN80" s="79"/>
      <c r="AO80" s="79"/>
      <c r="AP80" s="79"/>
      <c r="AQ80" s="79"/>
      <c r="AR80" s="79"/>
      <c r="AS80" s="79"/>
      <c r="AT80" s="76"/>
      <c r="AU80" s="76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6"/>
      <c r="BG80" s="76"/>
      <c r="BH80" s="79"/>
      <c r="BI80" s="79"/>
      <c r="BJ80" s="79"/>
      <c r="BK80" s="79"/>
      <c r="BL80" s="79"/>
      <c r="BM80" s="123">
        <f t="shared" ref="BM80" si="27">SUM(AL80:BL80)</f>
        <v>0</v>
      </c>
      <c r="BN80" s="137">
        <v>999</v>
      </c>
      <c r="BO80" s="117">
        <f t="shared" ref="BO80" si="28">SUM(BM80:BN80)</f>
        <v>999</v>
      </c>
      <c r="BP80" s="117">
        <f t="shared" ref="BP80" si="29">SUM(AI80)</f>
        <v>999</v>
      </c>
      <c r="BQ80" s="145">
        <f t="shared" ref="BQ80" si="30">SUM(BO80:BP80)</f>
        <v>1998</v>
      </c>
      <c r="BR80" s="36">
        <v>26</v>
      </c>
    </row>
    <row r="81" spans="1:71" ht="20" customHeight="1" thickBot="1" x14ac:dyDescent="0.2">
      <c r="A81" s="191"/>
      <c r="B81" s="192"/>
      <c r="C81" s="193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54"/>
      <c r="AF81" s="55"/>
      <c r="AG81" s="124"/>
      <c r="AH81" s="129"/>
      <c r="AI81" s="130"/>
      <c r="AJ81" s="51"/>
      <c r="AK81" s="51"/>
      <c r="AL81" s="67"/>
      <c r="AM81" s="67"/>
      <c r="AN81" s="67"/>
      <c r="AO81" s="67"/>
      <c r="AP81" s="67"/>
      <c r="AQ81" s="67"/>
      <c r="AR81" s="67"/>
      <c r="AS81" s="67"/>
      <c r="AT81" s="50"/>
      <c r="AU81" s="50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50"/>
      <c r="BG81" s="50"/>
      <c r="BH81" s="67"/>
      <c r="BI81" s="67"/>
      <c r="BJ81" s="67"/>
      <c r="BK81" s="67"/>
      <c r="BL81" s="67"/>
      <c r="BM81" s="124"/>
      <c r="BN81" s="156"/>
      <c r="BO81" s="130"/>
      <c r="BP81" s="130"/>
      <c r="BQ81" s="146"/>
      <c r="BR81" s="69"/>
    </row>
    <row r="82" spans="1:71" ht="33" customHeight="1" thickTop="1" thickBot="1" x14ac:dyDescent="0.25">
      <c r="A82" s="4"/>
      <c r="B82" s="4"/>
      <c r="C82" s="3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G82" s="138"/>
      <c r="AH82" s="138"/>
      <c r="AI82" s="131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138"/>
      <c r="BN82" s="138"/>
      <c r="BO82" s="131"/>
      <c r="BP82" s="131"/>
      <c r="BQ82" s="147"/>
    </row>
    <row r="83" spans="1:71" s="94" customFormat="1" ht="22.5" customHeight="1" thickBot="1" x14ac:dyDescent="0.3">
      <c r="A83" s="96"/>
      <c r="B83" s="90" t="s">
        <v>15</v>
      </c>
      <c r="C83" s="97"/>
      <c r="D83" s="90" t="s">
        <v>7</v>
      </c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1"/>
      <c r="AF83" s="91"/>
      <c r="AG83" s="120"/>
      <c r="AH83" s="120"/>
      <c r="AI83" s="113"/>
      <c r="AJ83" s="90"/>
      <c r="AK83" s="90"/>
      <c r="AL83" s="90" t="s">
        <v>8</v>
      </c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120"/>
      <c r="BN83" s="120"/>
      <c r="BO83" s="113"/>
      <c r="BP83" s="113"/>
      <c r="BQ83" s="142"/>
      <c r="BR83" s="92"/>
    </row>
    <row r="84" spans="1:71" ht="93" customHeight="1" thickBot="1" x14ac:dyDescent="0.25">
      <c r="A84" s="26"/>
      <c r="B84" s="95" t="s">
        <v>16</v>
      </c>
      <c r="C84" s="27"/>
      <c r="D84" s="19"/>
      <c r="E84" s="19">
        <v>1</v>
      </c>
      <c r="F84" s="19">
        <v>2</v>
      </c>
      <c r="G84" s="19" t="s">
        <v>78</v>
      </c>
      <c r="H84" s="19" t="s">
        <v>77</v>
      </c>
      <c r="I84" s="19" t="s">
        <v>79</v>
      </c>
      <c r="J84" s="19" t="s">
        <v>80</v>
      </c>
      <c r="K84" s="19" t="s">
        <v>81</v>
      </c>
      <c r="L84" s="19">
        <v>4</v>
      </c>
      <c r="M84" s="19">
        <v>5</v>
      </c>
      <c r="N84" s="19">
        <v>6</v>
      </c>
      <c r="O84" s="19">
        <v>7</v>
      </c>
      <c r="P84" s="19" t="s">
        <v>82</v>
      </c>
      <c r="Q84" s="19" t="s">
        <v>83</v>
      </c>
      <c r="R84" s="19" t="s">
        <v>84</v>
      </c>
      <c r="S84" s="19" t="s">
        <v>89</v>
      </c>
      <c r="T84" s="19" t="s">
        <v>85</v>
      </c>
      <c r="U84" s="19">
        <v>9</v>
      </c>
      <c r="V84" s="19">
        <v>10</v>
      </c>
      <c r="W84" s="19">
        <v>11</v>
      </c>
      <c r="X84" s="19" t="s">
        <v>90</v>
      </c>
      <c r="Y84" s="19" t="s">
        <v>91</v>
      </c>
      <c r="Z84" s="19" t="s">
        <v>86</v>
      </c>
      <c r="AA84" s="19" t="s">
        <v>87</v>
      </c>
      <c r="AB84" s="19" t="s">
        <v>88</v>
      </c>
      <c r="AC84" s="19">
        <v>13</v>
      </c>
      <c r="AD84" s="19">
        <v>14</v>
      </c>
      <c r="AE84" s="23" t="s">
        <v>5</v>
      </c>
      <c r="AF84" s="23" t="s">
        <v>6</v>
      </c>
      <c r="AG84" s="121" t="s">
        <v>0</v>
      </c>
      <c r="AH84" s="125" t="s">
        <v>1</v>
      </c>
      <c r="AI84" s="115" t="s">
        <v>4</v>
      </c>
      <c r="AJ84" s="24"/>
      <c r="AK84" s="6"/>
      <c r="AL84" s="19"/>
      <c r="AM84" s="19">
        <v>1</v>
      </c>
      <c r="AN84" s="19">
        <v>2</v>
      </c>
      <c r="AO84" s="19" t="s">
        <v>78</v>
      </c>
      <c r="AP84" s="19" t="s">
        <v>77</v>
      </c>
      <c r="AQ84" s="19" t="s">
        <v>79</v>
      </c>
      <c r="AR84" s="19" t="s">
        <v>80</v>
      </c>
      <c r="AS84" s="19" t="s">
        <v>81</v>
      </c>
      <c r="AT84" s="19">
        <v>4</v>
      </c>
      <c r="AU84" s="19">
        <v>5</v>
      </c>
      <c r="AV84" s="19">
        <v>6</v>
      </c>
      <c r="AW84" s="19">
        <v>7</v>
      </c>
      <c r="AX84" s="19" t="s">
        <v>82</v>
      </c>
      <c r="AY84" s="19" t="s">
        <v>83</v>
      </c>
      <c r="AZ84" s="19" t="s">
        <v>84</v>
      </c>
      <c r="BA84" s="19" t="s">
        <v>89</v>
      </c>
      <c r="BB84" s="19" t="s">
        <v>85</v>
      </c>
      <c r="BC84" s="19">
        <v>9</v>
      </c>
      <c r="BD84" s="19">
        <v>10</v>
      </c>
      <c r="BE84" s="19">
        <v>11</v>
      </c>
      <c r="BF84" s="19" t="s">
        <v>90</v>
      </c>
      <c r="BG84" s="19" t="s">
        <v>91</v>
      </c>
      <c r="BH84" s="19" t="s">
        <v>86</v>
      </c>
      <c r="BI84" s="19" t="s">
        <v>87</v>
      </c>
      <c r="BJ84" s="19" t="s">
        <v>88</v>
      </c>
      <c r="BK84" s="19">
        <v>13</v>
      </c>
      <c r="BL84" s="19">
        <v>14</v>
      </c>
      <c r="BM84" s="125" t="s">
        <v>9</v>
      </c>
      <c r="BN84" s="125" t="s">
        <v>2</v>
      </c>
      <c r="BO84" s="115" t="s">
        <v>3</v>
      </c>
      <c r="BP84" s="115" t="s">
        <v>4</v>
      </c>
      <c r="BQ84" s="143" t="s">
        <v>10</v>
      </c>
      <c r="BR84" s="25" t="s">
        <v>11</v>
      </c>
    </row>
    <row r="85" spans="1:71" s="6" customFormat="1" ht="18.75" customHeight="1" thickTop="1" x14ac:dyDescent="0.15">
      <c r="A85" s="162">
        <v>77</v>
      </c>
      <c r="B85" s="168" t="s">
        <v>166</v>
      </c>
      <c r="C85" s="164" t="s">
        <v>167</v>
      </c>
      <c r="D85" s="86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>
        <v>5</v>
      </c>
      <c r="W85" s="53"/>
      <c r="X85" s="53"/>
      <c r="Y85" s="53"/>
      <c r="Z85" s="53"/>
      <c r="AA85" s="53"/>
      <c r="AB85" s="53"/>
      <c r="AC85" s="53"/>
      <c r="AD85" s="53"/>
      <c r="AE85" s="70"/>
      <c r="AF85" s="71"/>
      <c r="AG85" s="122">
        <f t="shared" ref="AG85:AG98" si="31">SUM(D85:AD85)</f>
        <v>5</v>
      </c>
      <c r="AH85" s="127">
        <v>136.66999999999999</v>
      </c>
      <c r="AI85" s="116">
        <f t="shared" ref="AI85:AI98" si="32">SUM(AG85:AH85)</f>
        <v>141.66999999999999</v>
      </c>
      <c r="AJ85" s="48"/>
      <c r="AK85" s="48"/>
      <c r="AL85" s="64"/>
      <c r="AM85" s="64"/>
      <c r="AN85" s="64"/>
      <c r="AO85" s="64"/>
      <c r="AP85" s="64"/>
      <c r="AQ85" s="64"/>
      <c r="AR85" s="64"/>
      <c r="AS85" s="64"/>
      <c r="AT85" s="42"/>
      <c r="AU85" s="42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42"/>
      <c r="BG85" s="42"/>
      <c r="BH85" s="64"/>
      <c r="BI85" s="64"/>
      <c r="BJ85" s="64"/>
      <c r="BK85" s="64"/>
      <c r="BL85" s="64"/>
      <c r="BM85" s="122">
        <f t="shared" ref="BM85:BM98" si="33">SUM(AL85:BL85)</f>
        <v>0</v>
      </c>
      <c r="BN85" s="127">
        <v>129.35</v>
      </c>
      <c r="BO85" s="116">
        <f t="shared" ref="BO85:BO92" si="34">SUM(BM85:BN85)</f>
        <v>129.35</v>
      </c>
      <c r="BP85" s="116">
        <f t="shared" ref="BP85:BP98" si="35">SUM(AI85)</f>
        <v>141.66999999999999</v>
      </c>
      <c r="BQ85" s="144">
        <f t="shared" ref="BQ85:BQ98" si="36">SUM(BO85:BP85)</f>
        <v>271.02</v>
      </c>
      <c r="BR85" s="34">
        <v>1</v>
      </c>
    </row>
    <row r="86" spans="1:71" s="6" customFormat="1" ht="18.75" customHeight="1" x14ac:dyDescent="0.2">
      <c r="A86" s="165">
        <v>32</v>
      </c>
      <c r="B86" s="169" t="s">
        <v>162</v>
      </c>
      <c r="C86" s="169" t="s">
        <v>27</v>
      </c>
      <c r="D86" s="65"/>
      <c r="E86" s="65"/>
      <c r="F86" s="65"/>
      <c r="G86" s="65"/>
      <c r="H86" s="65"/>
      <c r="I86" s="65"/>
      <c r="J86" s="65"/>
      <c r="K86" s="65"/>
      <c r="L86" s="65"/>
      <c r="M86" s="65">
        <v>5</v>
      </c>
      <c r="N86" s="65"/>
      <c r="O86" s="65"/>
      <c r="P86" s="65"/>
      <c r="Q86" s="65"/>
      <c r="R86" s="65"/>
      <c r="S86" s="65"/>
      <c r="T86" s="65"/>
      <c r="U86" s="65"/>
      <c r="V86" s="65">
        <v>5</v>
      </c>
      <c r="W86" s="65"/>
      <c r="X86" s="65"/>
      <c r="Y86" s="65"/>
      <c r="Z86" s="65">
        <v>5</v>
      </c>
      <c r="AA86" s="65"/>
      <c r="AB86" s="65"/>
      <c r="AC86" s="65"/>
      <c r="AD86" s="65"/>
      <c r="AE86" s="40"/>
      <c r="AF86" s="41"/>
      <c r="AG86" s="123">
        <f t="shared" si="31"/>
        <v>15</v>
      </c>
      <c r="AH86" s="128">
        <v>128.15</v>
      </c>
      <c r="AI86" s="117">
        <f t="shared" si="32"/>
        <v>143.15</v>
      </c>
      <c r="AJ86" s="40"/>
      <c r="AK86" s="40"/>
      <c r="AL86" s="65"/>
      <c r="AM86" s="65"/>
      <c r="AN86" s="65">
        <v>5</v>
      </c>
      <c r="AO86" s="65"/>
      <c r="AP86" s="65"/>
      <c r="AQ86" s="65"/>
      <c r="AR86" s="65"/>
      <c r="AS86" s="65"/>
      <c r="AT86" s="65"/>
      <c r="AU86" s="65">
        <v>5</v>
      </c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123">
        <f t="shared" si="33"/>
        <v>10</v>
      </c>
      <c r="BN86" s="157">
        <v>128.26</v>
      </c>
      <c r="BO86" s="117">
        <f t="shared" si="34"/>
        <v>138.26</v>
      </c>
      <c r="BP86" s="117">
        <f t="shared" si="35"/>
        <v>143.15</v>
      </c>
      <c r="BQ86" s="145">
        <f t="shared" si="36"/>
        <v>281.40999999999997</v>
      </c>
      <c r="BR86" s="39">
        <v>2</v>
      </c>
      <c r="BS86" s="87" t="s">
        <v>181</v>
      </c>
    </row>
    <row r="87" spans="1:71" s="6" customFormat="1" ht="18.75" customHeight="1" x14ac:dyDescent="0.2">
      <c r="A87" s="165">
        <v>4357</v>
      </c>
      <c r="B87" s="167" t="s">
        <v>176</v>
      </c>
      <c r="C87" s="167" t="s">
        <v>177</v>
      </c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>
        <v>5</v>
      </c>
      <c r="W87" s="65"/>
      <c r="X87" s="65"/>
      <c r="Y87" s="65"/>
      <c r="Z87" s="65"/>
      <c r="AA87" s="65"/>
      <c r="AB87" s="65"/>
      <c r="AC87" s="65"/>
      <c r="AD87" s="65"/>
      <c r="AE87" s="40"/>
      <c r="AF87" s="41"/>
      <c r="AG87" s="123">
        <f t="shared" si="31"/>
        <v>5</v>
      </c>
      <c r="AH87" s="128">
        <v>139.35</v>
      </c>
      <c r="AI87" s="117">
        <f t="shared" si="32"/>
        <v>144.35</v>
      </c>
      <c r="AJ87" s="40"/>
      <c r="AK87" s="40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>
        <v>5</v>
      </c>
      <c r="AX87" s="65"/>
      <c r="AY87" s="65"/>
      <c r="AZ87" s="65"/>
      <c r="BA87" s="65"/>
      <c r="BB87" s="65"/>
      <c r="BC87" s="65"/>
      <c r="BD87" s="65">
        <v>5</v>
      </c>
      <c r="BE87" s="65"/>
      <c r="BF87" s="65"/>
      <c r="BG87" s="65"/>
      <c r="BH87" s="65"/>
      <c r="BI87" s="65"/>
      <c r="BJ87" s="65"/>
      <c r="BK87" s="65"/>
      <c r="BL87" s="65"/>
      <c r="BM87" s="123">
        <f t="shared" si="33"/>
        <v>10</v>
      </c>
      <c r="BN87" s="157">
        <v>130.51</v>
      </c>
      <c r="BO87" s="132">
        <f t="shared" si="34"/>
        <v>140.51</v>
      </c>
      <c r="BP87" s="132">
        <f t="shared" si="35"/>
        <v>144.35</v>
      </c>
      <c r="BQ87" s="149">
        <f t="shared" si="36"/>
        <v>284.86</v>
      </c>
      <c r="BR87" s="39">
        <v>3</v>
      </c>
      <c r="BS87" s="87" t="s">
        <v>182</v>
      </c>
    </row>
    <row r="88" spans="1:71" s="6" customFormat="1" ht="18.75" customHeight="1" x14ac:dyDescent="0.15">
      <c r="A88" s="165">
        <v>534</v>
      </c>
      <c r="B88" s="170" t="s">
        <v>158</v>
      </c>
      <c r="C88" s="170" t="s">
        <v>41</v>
      </c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40"/>
      <c r="AF88" s="41"/>
      <c r="AG88" s="123">
        <f t="shared" si="31"/>
        <v>0</v>
      </c>
      <c r="AH88" s="128">
        <v>147.87</v>
      </c>
      <c r="AI88" s="117">
        <f t="shared" si="32"/>
        <v>147.87</v>
      </c>
      <c r="AJ88" s="40"/>
      <c r="AK88" s="40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123">
        <f t="shared" si="33"/>
        <v>0</v>
      </c>
      <c r="BN88" s="157">
        <v>139.44999999999999</v>
      </c>
      <c r="BO88" s="117">
        <f t="shared" si="34"/>
        <v>139.44999999999999</v>
      </c>
      <c r="BP88" s="117">
        <f t="shared" si="35"/>
        <v>147.87</v>
      </c>
      <c r="BQ88" s="145">
        <f t="shared" si="36"/>
        <v>287.32</v>
      </c>
      <c r="BR88" s="39">
        <v>4</v>
      </c>
    </row>
    <row r="89" spans="1:71" s="6" customFormat="1" ht="18.75" customHeight="1" x14ac:dyDescent="0.15">
      <c r="A89" s="165">
        <v>142</v>
      </c>
      <c r="B89" s="167" t="s">
        <v>67</v>
      </c>
      <c r="C89" s="171" t="s">
        <v>65</v>
      </c>
      <c r="D89" s="61"/>
      <c r="E89" s="61"/>
      <c r="F89" s="61">
        <v>5</v>
      </c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>
        <v>5</v>
      </c>
      <c r="W89" s="61"/>
      <c r="X89" s="61"/>
      <c r="Y89" s="61"/>
      <c r="Z89" s="61"/>
      <c r="AA89" s="61"/>
      <c r="AB89" s="61"/>
      <c r="AC89" s="61">
        <v>5</v>
      </c>
      <c r="AD89" s="61">
        <v>5</v>
      </c>
      <c r="AE89" s="31"/>
      <c r="AF89" s="32"/>
      <c r="AG89" s="123">
        <f t="shared" si="31"/>
        <v>20</v>
      </c>
      <c r="AH89" s="128">
        <v>135.63999999999999</v>
      </c>
      <c r="AI89" s="117">
        <f t="shared" si="32"/>
        <v>155.63999999999999</v>
      </c>
      <c r="AJ89" s="31"/>
      <c r="AK89" s="3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>
        <v>5</v>
      </c>
      <c r="BL89" s="61"/>
      <c r="BM89" s="123">
        <f t="shared" si="33"/>
        <v>5</v>
      </c>
      <c r="BN89" s="137">
        <v>136.88999999999999</v>
      </c>
      <c r="BO89" s="117">
        <f t="shared" si="34"/>
        <v>141.88999999999999</v>
      </c>
      <c r="BP89" s="117">
        <f t="shared" si="35"/>
        <v>155.63999999999999</v>
      </c>
      <c r="BQ89" s="145">
        <f t="shared" si="36"/>
        <v>297.52999999999997</v>
      </c>
      <c r="BR89" s="36">
        <v>5</v>
      </c>
    </row>
    <row r="90" spans="1:71" s="6" customFormat="1" ht="18.75" customHeight="1" x14ac:dyDescent="0.15">
      <c r="A90" s="172">
        <v>1736</v>
      </c>
      <c r="B90" s="173" t="s">
        <v>68</v>
      </c>
      <c r="C90" s="174" t="s">
        <v>69</v>
      </c>
      <c r="D90" s="61"/>
      <c r="E90" s="61"/>
      <c r="F90" s="61">
        <v>5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>
        <v>5</v>
      </c>
      <c r="Y90" s="61"/>
      <c r="Z90" s="61"/>
      <c r="AA90" s="61">
        <v>5</v>
      </c>
      <c r="AB90" s="61"/>
      <c r="AC90" s="61"/>
      <c r="AD90" s="61"/>
      <c r="AE90" s="31"/>
      <c r="AF90" s="32"/>
      <c r="AG90" s="123">
        <f t="shared" si="31"/>
        <v>15</v>
      </c>
      <c r="AH90" s="128">
        <v>148.96</v>
      </c>
      <c r="AI90" s="117">
        <f t="shared" si="32"/>
        <v>163.96</v>
      </c>
      <c r="AJ90" s="31"/>
      <c r="AK90" s="31"/>
      <c r="AL90" s="61"/>
      <c r="AM90" s="61"/>
      <c r="AN90" s="61"/>
      <c r="AO90" s="61"/>
      <c r="AP90" s="61"/>
      <c r="AQ90" s="61"/>
      <c r="AR90" s="61"/>
      <c r="AS90" s="61"/>
      <c r="AT90" s="61"/>
      <c r="AU90" s="61">
        <v>5</v>
      </c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123">
        <f t="shared" si="33"/>
        <v>5</v>
      </c>
      <c r="BN90" s="137">
        <v>144.16999999999999</v>
      </c>
      <c r="BO90" s="117">
        <f t="shared" si="34"/>
        <v>149.16999999999999</v>
      </c>
      <c r="BP90" s="117">
        <f t="shared" si="35"/>
        <v>163.96</v>
      </c>
      <c r="BQ90" s="145">
        <f t="shared" si="36"/>
        <v>313.13</v>
      </c>
      <c r="BR90" s="36">
        <v>6</v>
      </c>
    </row>
    <row r="91" spans="1:71" s="6" customFormat="1" ht="18.75" customHeight="1" x14ac:dyDescent="0.15">
      <c r="A91" s="165">
        <v>4850</v>
      </c>
      <c r="B91" s="166" t="s">
        <v>163</v>
      </c>
      <c r="C91" s="175" t="s">
        <v>65</v>
      </c>
      <c r="D91" s="61"/>
      <c r="E91" s="61"/>
      <c r="F91" s="61"/>
      <c r="G91" s="61"/>
      <c r="H91" s="61"/>
      <c r="I91" s="61"/>
      <c r="J91" s="61"/>
      <c r="K91" s="61"/>
      <c r="L91" s="61"/>
      <c r="M91" s="61">
        <v>5</v>
      </c>
      <c r="N91" s="61"/>
      <c r="O91" s="61"/>
      <c r="P91" s="61"/>
      <c r="Q91" s="61"/>
      <c r="R91" s="61"/>
      <c r="S91" s="61"/>
      <c r="T91" s="61"/>
      <c r="U91" s="61"/>
      <c r="V91" s="61">
        <v>5</v>
      </c>
      <c r="W91" s="61">
        <v>5</v>
      </c>
      <c r="X91" s="61"/>
      <c r="Y91" s="61"/>
      <c r="Z91" s="61"/>
      <c r="AA91" s="61"/>
      <c r="AB91" s="61"/>
      <c r="AC91" s="61"/>
      <c r="AD91" s="61"/>
      <c r="AE91" s="31"/>
      <c r="AF91" s="32"/>
      <c r="AG91" s="123">
        <f t="shared" si="31"/>
        <v>15</v>
      </c>
      <c r="AH91" s="128">
        <v>156.71</v>
      </c>
      <c r="AI91" s="117">
        <f t="shared" si="32"/>
        <v>171.71</v>
      </c>
      <c r="AJ91" s="31"/>
      <c r="AK91" s="3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123">
        <f t="shared" si="33"/>
        <v>0</v>
      </c>
      <c r="BN91" s="128">
        <v>144.22</v>
      </c>
      <c r="BO91" s="117">
        <f t="shared" si="34"/>
        <v>144.22</v>
      </c>
      <c r="BP91" s="117">
        <f t="shared" si="35"/>
        <v>171.71</v>
      </c>
      <c r="BQ91" s="145">
        <f t="shared" si="36"/>
        <v>315.93</v>
      </c>
      <c r="BR91" s="36">
        <v>7</v>
      </c>
    </row>
    <row r="92" spans="1:71" s="6" customFormat="1" ht="18.75" customHeight="1" x14ac:dyDescent="0.15">
      <c r="A92" s="165">
        <v>40</v>
      </c>
      <c r="B92" s="166" t="s">
        <v>38</v>
      </c>
      <c r="C92" s="167" t="s">
        <v>40</v>
      </c>
      <c r="D92" s="61"/>
      <c r="E92" s="61">
        <v>5</v>
      </c>
      <c r="F92" s="61"/>
      <c r="G92" s="61"/>
      <c r="H92" s="61"/>
      <c r="I92" s="61"/>
      <c r="J92" s="61"/>
      <c r="K92" s="61"/>
      <c r="L92" s="61"/>
      <c r="M92" s="61">
        <v>5</v>
      </c>
      <c r="N92" s="61">
        <v>5</v>
      </c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>
        <v>5</v>
      </c>
      <c r="AD92" s="61"/>
      <c r="AE92" s="31"/>
      <c r="AF92" s="32"/>
      <c r="AG92" s="123">
        <f t="shared" si="31"/>
        <v>20</v>
      </c>
      <c r="AH92" s="128">
        <v>152</v>
      </c>
      <c r="AI92" s="117">
        <f t="shared" si="32"/>
        <v>172</v>
      </c>
      <c r="AJ92" s="31"/>
      <c r="AK92" s="31"/>
      <c r="AL92" s="61"/>
      <c r="AM92" s="61"/>
      <c r="AN92" s="61"/>
      <c r="AO92" s="61"/>
      <c r="AP92" s="61"/>
      <c r="AQ92" s="61"/>
      <c r="AR92" s="61">
        <v>5</v>
      </c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123">
        <f t="shared" si="33"/>
        <v>5</v>
      </c>
      <c r="BN92" s="137">
        <v>148.69999999999999</v>
      </c>
      <c r="BO92" s="117">
        <f t="shared" si="34"/>
        <v>153.69999999999999</v>
      </c>
      <c r="BP92" s="117">
        <f t="shared" si="35"/>
        <v>172</v>
      </c>
      <c r="BQ92" s="145">
        <f t="shared" si="36"/>
        <v>325.7</v>
      </c>
      <c r="BR92" s="36">
        <v>8</v>
      </c>
    </row>
    <row r="93" spans="1:71" s="6" customFormat="1" ht="18.75" customHeight="1" x14ac:dyDescent="0.15">
      <c r="A93" s="172">
        <v>77</v>
      </c>
      <c r="B93" s="176" t="s">
        <v>164</v>
      </c>
      <c r="C93" s="177" t="s">
        <v>165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>
        <v>5</v>
      </c>
      <c r="W93" s="61"/>
      <c r="X93" s="61"/>
      <c r="Y93" s="61"/>
      <c r="Z93" s="61"/>
      <c r="AA93" s="61"/>
      <c r="AB93" s="61"/>
      <c r="AC93" s="61"/>
      <c r="AD93" s="61"/>
      <c r="AE93" s="31"/>
      <c r="AF93" s="32"/>
      <c r="AG93" s="123">
        <f t="shared" si="31"/>
        <v>5</v>
      </c>
      <c r="AH93" s="128">
        <v>164.7</v>
      </c>
      <c r="AI93" s="117">
        <f t="shared" si="32"/>
        <v>169.7</v>
      </c>
      <c r="AJ93" s="31"/>
      <c r="AK93" s="3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>
        <v>5</v>
      </c>
      <c r="BE93" s="61"/>
      <c r="BF93" s="61"/>
      <c r="BG93" s="61"/>
      <c r="BH93" s="61"/>
      <c r="BI93" s="61"/>
      <c r="BJ93" s="61"/>
      <c r="BK93" s="61"/>
      <c r="BL93" s="61">
        <v>5</v>
      </c>
      <c r="BM93" s="123">
        <f t="shared" si="33"/>
        <v>10</v>
      </c>
      <c r="BN93" s="128">
        <v>151.99</v>
      </c>
      <c r="BO93" s="117">
        <v>161.99</v>
      </c>
      <c r="BP93" s="117">
        <f t="shared" si="35"/>
        <v>169.7</v>
      </c>
      <c r="BQ93" s="145">
        <f t="shared" si="36"/>
        <v>331.69</v>
      </c>
      <c r="BR93" s="36">
        <v>9</v>
      </c>
    </row>
    <row r="94" spans="1:71" s="6" customFormat="1" ht="18.75" customHeight="1" x14ac:dyDescent="0.15">
      <c r="A94" s="165" t="s">
        <v>160</v>
      </c>
      <c r="B94" s="167" t="s">
        <v>161</v>
      </c>
      <c r="C94" s="171" t="s">
        <v>131</v>
      </c>
      <c r="D94" s="61"/>
      <c r="E94" s="61">
        <v>5</v>
      </c>
      <c r="F94" s="61">
        <v>5</v>
      </c>
      <c r="G94" s="61"/>
      <c r="H94" s="61"/>
      <c r="I94" s="61"/>
      <c r="J94" s="61"/>
      <c r="K94" s="61"/>
      <c r="L94" s="61"/>
      <c r="M94" s="61">
        <v>5</v>
      </c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31"/>
      <c r="AF94" s="32"/>
      <c r="AG94" s="123">
        <f t="shared" si="31"/>
        <v>15</v>
      </c>
      <c r="AH94" s="128">
        <v>160.84</v>
      </c>
      <c r="AI94" s="117">
        <f t="shared" si="32"/>
        <v>175.84</v>
      </c>
      <c r="AJ94" s="31"/>
      <c r="AK94" s="31"/>
      <c r="AL94" s="61"/>
      <c r="AM94" s="61"/>
      <c r="AN94" s="61"/>
      <c r="AO94" s="61"/>
      <c r="AP94" s="61"/>
      <c r="AQ94" s="61"/>
      <c r="AR94" s="61"/>
      <c r="AS94" s="61"/>
      <c r="AT94" s="61"/>
      <c r="AU94" s="61">
        <v>5</v>
      </c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23">
        <f t="shared" si="33"/>
        <v>5</v>
      </c>
      <c r="BN94" s="137">
        <v>156.35</v>
      </c>
      <c r="BO94" s="117">
        <f>SUM(BM94:BN94)</f>
        <v>161.35</v>
      </c>
      <c r="BP94" s="117">
        <f t="shared" si="35"/>
        <v>175.84</v>
      </c>
      <c r="BQ94" s="145">
        <f t="shared" si="36"/>
        <v>337.19</v>
      </c>
      <c r="BR94" s="36">
        <v>10</v>
      </c>
    </row>
    <row r="95" spans="1:71" s="6" customFormat="1" ht="18.75" customHeight="1" x14ac:dyDescent="0.15">
      <c r="A95" s="178">
        <v>485</v>
      </c>
      <c r="B95" s="167" t="s">
        <v>157</v>
      </c>
      <c r="C95" s="171" t="s">
        <v>159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31"/>
      <c r="AF95" s="32"/>
      <c r="AG95" s="123">
        <f t="shared" si="31"/>
        <v>0</v>
      </c>
      <c r="AH95" s="128">
        <v>201.2</v>
      </c>
      <c r="AI95" s="117">
        <f t="shared" si="32"/>
        <v>201.2</v>
      </c>
      <c r="AJ95" s="31"/>
      <c r="AK95" s="3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>
        <v>5</v>
      </c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123">
        <f t="shared" si="33"/>
        <v>5</v>
      </c>
      <c r="BN95" s="128">
        <v>177.61</v>
      </c>
      <c r="BO95" s="117">
        <f>SUM(BM95:BN95)</f>
        <v>182.61</v>
      </c>
      <c r="BP95" s="117">
        <f t="shared" si="35"/>
        <v>201.2</v>
      </c>
      <c r="BQ95" s="145">
        <f t="shared" si="36"/>
        <v>383.81</v>
      </c>
      <c r="BR95" s="36">
        <v>11</v>
      </c>
    </row>
    <row r="96" spans="1:71" s="6" customFormat="1" ht="18.75" customHeight="1" x14ac:dyDescent="0.15">
      <c r="A96" s="179">
        <v>4879</v>
      </c>
      <c r="B96" s="180" t="s">
        <v>66</v>
      </c>
      <c r="C96" s="181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5"/>
      <c r="AF96" s="16"/>
      <c r="AG96" s="123">
        <f t="shared" si="31"/>
        <v>0</v>
      </c>
      <c r="AH96" s="128">
        <v>193.2</v>
      </c>
      <c r="AI96" s="117">
        <f t="shared" si="32"/>
        <v>193.2</v>
      </c>
      <c r="AJ96" s="31"/>
      <c r="AK96" s="31"/>
      <c r="AL96" s="61"/>
      <c r="AM96" s="61"/>
      <c r="AN96" s="61"/>
      <c r="AO96" s="61"/>
      <c r="AP96" s="61"/>
      <c r="AQ96" s="61"/>
      <c r="AR96" s="61"/>
      <c r="AS96" s="61"/>
      <c r="AT96" s="33"/>
      <c r="AU96" s="33">
        <v>5</v>
      </c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33"/>
      <c r="BG96" s="33"/>
      <c r="BH96" s="61"/>
      <c r="BI96" s="61"/>
      <c r="BJ96" s="61"/>
      <c r="BK96" s="61"/>
      <c r="BL96" s="61"/>
      <c r="BM96" s="123">
        <f t="shared" si="33"/>
        <v>5</v>
      </c>
      <c r="BN96" s="128">
        <v>203.25</v>
      </c>
      <c r="BO96" s="117">
        <f>SUM(BM96:BN96)</f>
        <v>208.25</v>
      </c>
      <c r="BP96" s="117">
        <f t="shared" si="35"/>
        <v>193.2</v>
      </c>
      <c r="BQ96" s="145">
        <f t="shared" si="36"/>
        <v>401.45</v>
      </c>
      <c r="BR96" s="36">
        <v>12</v>
      </c>
    </row>
    <row r="97" spans="1:130" s="6" customFormat="1" ht="18.75" customHeight="1" x14ac:dyDescent="0.15">
      <c r="A97" s="165">
        <v>2700</v>
      </c>
      <c r="B97" s="167" t="s">
        <v>37</v>
      </c>
      <c r="C97" s="167" t="s">
        <v>39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>
        <v>5</v>
      </c>
      <c r="O97" s="61">
        <v>5</v>
      </c>
      <c r="P97" s="61"/>
      <c r="Q97" s="61"/>
      <c r="R97" s="61"/>
      <c r="S97" s="61"/>
      <c r="T97" s="61"/>
      <c r="U97" s="61"/>
      <c r="V97" s="61">
        <v>5</v>
      </c>
      <c r="W97" s="61"/>
      <c r="X97" s="61"/>
      <c r="Y97" s="61"/>
      <c r="Z97" s="61"/>
      <c r="AA97" s="61"/>
      <c r="AB97" s="61"/>
      <c r="AC97" s="61"/>
      <c r="AD97" s="61"/>
      <c r="AE97" s="31"/>
      <c r="AF97" s="32"/>
      <c r="AG97" s="123">
        <f t="shared" si="31"/>
        <v>15</v>
      </c>
      <c r="AH97" s="128">
        <v>221.79</v>
      </c>
      <c r="AI97" s="117">
        <f t="shared" si="32"/>
        <v>236.79</v>
      </c>
      <c r="AJ97" s="31"/>
      <c r="AK97" s="3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>
        <v>5</v>
      </c>
      <c r="BE97" s="61"/>
      <c r="BF97" s="61"/>
      <c r="BG97" s="61"/>
      <c r="BH97" s="61"/>
      <c r="BI97" s="61"/>
      <c r="BJ97" s="61"/>
      <c r="BK97" s="61"/>
      <c r="BL97" s="61"/>
      <c r="BM97" s="123">
        <f t="shared" si="33"/>
        <v>5</v>
      </c>
      <c r="BN97" s="137">
        <v>205.54</v>
      </c>
      <c r="BO97" s="117">
        <f>SUM(BM97:BN97)</f>
        <v>210.54</v>
      </c>
      <c r="BP97" s="117">
        <f t="shared" si="35"/>
        <v>236.79</v>
      </c>
      <c r="BQ97" s="145">
        <f t="shared" si="36"/>
        <v>447.33</v>
      </c>
      <c r="BR97" s="36">
        <v>13</v>
      </c>
    </row>
    <row r="98" spans="1:130" s="6" customFormat="1" ht="18.75" customHeight="1" x14ac:dyDescent="0.15">
      <c r="A98" s="165">
        <v>4638</v>
      </c>
      <c r="B98" s="166" t="s">
        <v>105</v>
      </c>
      <c r="C98" s="171" t="s">
        <v>100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31"/>
      <c r="AF98" s="32"/>
      <c r="AG98" s="123">
        <f t="shared" si="31"/>
        <v>0</v>
      </c>
      <c r="AH98" s="128">
        <v>999</v>
      </c>
      <c r="AI98" s="117">
        <f t="shared" si="32"/>
        <v>999</v>
      </c>
      <c r="AJ98" s="31"/>
      <c r="AK98" s="3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23">
        <f t="shared" si="33"/>
        <v>0</v>
      </c>
      <c r="BN98" s="137">
        <v>999</v>
      </c>
      <c r="BO98" s="117">
        <f>SUM(BM98:BN98)</f>
        <v>999</v>
      </c>
      <c r="BP98" s="117">
        <f t="shared" si="35"/>
        <v>999</v>
      </c>
      <c r="BQ98" s="145">
        <f t="shared" si="36"/>
        <v>1998</v>
      </c>
      <c r="BR98" s="36">
        <v>14</v>
      </c>
    </row>
    <row r="99" spans="1:130" s="6" customFormat="1" ht="18.75" customHeight="1" thickBot="1" x14ac:dyDescent="0.2">
      <c r="A99" s="58"/>
      <c r="B99" s="59"/>
      <c r="C99" s="62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54"/>
      <c r="AF99" s="55"/>
      <c r="AG99" s="124"/>
      <c r="AH99" s="129"/>
      <c r="AI99" s="130"/>
      <c r="AJ99" s="51"/>
      <c r="AK99" s="51"/>
      <c r="AL99" s="67"/>
      <c r="AM99" s="67"/>
      <c r="AN99" s="67"/>
      <c r="AO99" s="67"/>
      <c r="AP99" s="67"/>
      <c r="AQ99" s="67"/>
      <c r="AR99" s="67"/>
      <c r="AS99" s="67"/>
      <c r="AT99" s="50"/>
      <c r="AU99" s="50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50"/>
      <c r="BG99" s="50"/>
      <c r="BH99" s="67"/>
      <c r="BI99" s="67"/>
      <c r="BJ99" s="67"/>
      <c r="BK99" s="67"/>
      <c r="BL99" s="67"/>
      <c r="BM99" s="124"/>
      <c r="BN99" s="129"/>
      <c r="BO99" s="130"/>
      <c r="BP99" s="130"/>
      <c r="BQ99" s="146"/>
      <c r="BR99" s="69"/>
    </row>
    <row r="100" spans="1:130" ht="33.75" customHeight="1" thickTop="1" thickBot="1" x14ac:dyDescent="0.25">
      <c r="B100" s="11"/>
      <c r="C100" s="11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G100" s="138"/>
      <c r="AH100" s="138"/>
      <c r="AI100" s="131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138"/>
      <c r="BN100" s="138"/>
      <c r="BO100" s="131"/>
      <c r="BP100" s="131"/>
      <c r="BQ100" s="147"/>
    </row>
    <row r="101" spans="1:130" s="94" customFormat="1" ht="18.75" customHeight="1" thickBot="1" x14ac:dyDescent="0.3">
      <c r="A101" s="89"/>
      <c r="B101" s="90" t="s">
        <v>17</v>
      </c>
      <c r="C101" s="90"/>
      <c r="D101" s="90" t="s">
        <v>7</v>
      </c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1"/>
      <c r="AF101" s="91"/>
      <c r="AG101" s="120"/>
      <c r="AH101" s="120"/>
      <c r="AI101" s="113"/>
      <c r="AJ101" s="90"/>
      <c r="AK101" s="90"/>
      <c r="AL101" s="90" t="s">
        <v>8</v>
      </c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120"/>
      <c r="BN101" s="120"/>
      <c r="BO101" s="113"/>
      <c r="BP101" s="113"/>
      <c r="BQ101" s="142"/>
      <c r="BR101" s="92"/>
    </row>
    <row r="102" spans="1:130" ht="93.75" customHeight="1" thickBot="1" x14ac:dyDescent="0.3">
      <c r="A102" s="22"/>
      <c r="B102" s="93" t="s">
        <v>16</v>
      </c>
      <c r="C102" s="18"/>
      <c r="D102" s="19"/>
      <c r="E102" s="19">
        <v>1</v>
      </c>
      <c r="F102" s="19">
        <v>2</v>
      </c>
      <c r="G102" s="19" t="s">
        <v>78</v>
      </c>
      <c r="H102" s="19" t="s">
        <v>77</v>
      </c>
      <c r="I102" s="19" t="s">
        <v>79</v>
      </c>
      <c r="J102" s="19" t="s">
        <v>80</v>
      </c>
      <c r="K102" s="19" t="s">
        <v>81</v>
      </c>
      <c r="L102" s="19">
        <v>4</v>
      </c>
      <c r="M102" s="19">
        <v>5</v>
      </c>
      <c r="N102" s="19">
        <v>6</v>
      </c>
      <c r="O102" s="19">
        <v>7</v>
      </c>
      <c r="P102" s="19" t="s">
        <v>82</v>
      </c>
      <c r="Q102" s="19" t="s">
        <v>83</v>
      </c>
      <c r="R102" s="19" t="s">
        <v>84</v>
      </c>
      <c r="S102" s="19" t="s">
        <v>89</v>
      </c>
      <c r="T102" s="19" t="s">
        <v>85</v>
      </c>
      <c r="U102" s="19">
        <v>9</v>
      </c>
      <c r="V102" s="19">
        <v>10</v>
      </c>
      <c r="W102" s="19">
        <v>11</v>
      </c>
      <c r="X102" s="19" t="s">
        <v>90</v>
      </c>
      <c r="Y102" s="19" t="s">
        <v>91</v>
      </c>
      <c r="Z102" s="19" t="s">
        <v>86</v>
      </c>
      <c r="AA102" s="19" t="s">
        <v>87</v>
      </c>
      <c r="AB102" s="19" t="s">
        <v>88</v>
      </c>
      <c r="AC102" s="19">
        <v>13</v>
      </c>
      <c r="AD102" s="19">
        <v>14</v>
      </c>
      <c r="AE102" s="19" t="s">
        <v>5</v>
      </c>
      <c r="AF102" s="19" t="s">
        <v>6</v>
      </c>
      <c r="AG102" s="125" t="s">
        <v>0</v>
      </c>
      <c r="AH102" s="125" t="s">
        <v>1</v>
      </c>
      <c r="AI102" s="115" t="s">
        <v>4</v>
      </c>
      <c r="AJ102" s="24"/>
      <c r="AK102" s="6"/>
      <c r="AL102" s="19"/>
      <c r="AM102" s="19">
        <v>1</v>
      </c>
      <c r="AN102" s="19">
        <v>2</v>
      </c>
      <c r="AO102" s="19" t="s">
        <v>78</v>
      </c>
      <c r="AP102" s="19" t="s">
        <v>77</v>
      </c>
      <c r="AQ102" s="19" t="s">
        <v>79</v>
      </c>
      <c r="AR102" s="19" t="s">
        <v>80</v>
      </c>
      <c r="AS102" s="19" t="s">
        <v>81</v>
      </c>
      <c r="AT102" s="19">
        <v>4</v>
      </c>
      <c r="AU102" s="19">
        <v>5</v>
      </c>
      <c r="AV102" s="19">
        <v>6</v>
      </c>
      <c r="AW102" s="19">
        <v>7</v>
      </c>
      <c r="AX102" s="19" t="s">
        <v>82</v>
      </c>
      <c r="AY102" s="19" t="s">
        <v>83</v>
      </c>
      <c r="AZ102" s="19" t="s">
        <v>84</v>
      </c>
      <c r="BA102" s="19" t="s">
        <v>89</v>
      </c>
      <c r="BB102" s="19" t="s">
        <v>85</v>
      </c>
      <c r="BC102" s="19">
        <v>9</v>
      </c>
      <c r="BD102" s="19">
        <v>10</v>
      </c>
      <c r="BE102" s="19">
        <v>11</v>
      </c>
      <c r="BF102" s="19" t="s">
        <v>90</v>
      </c>
      <c r="BG102" s="19" t="s">
        <v>91</v>
      </c>
      <c r="BH102" s="19" t="s">
        <v>86</v>
      </c>
      <c r="BI102" s="19" t="s">
        <v>87</v>
      </c>
      <c r="BJ102" s="19" t="s">
        <v>88</v>
      </c>
      <c r="BK102" s="19">
        <v>13</v>
      </c>
      <c r="BL102" s="19">
        <v>14</v>
      </c>
      <c r="BM102" s="125" t="s">
        <v>9</v>
      </c>
      <c r="BN102" s="125" t="s">
        <v>2</v>
      </c>
      <c r="BO102" s="115" t="s">
        <v>3</v>
      </c>
      <c r="BP102" s="115" t="s">
        <v>4</v>
      </c>
      <c r="BQ102" s="143" t="s">
        <v>10</v>
      </c>
      <c r="BR102" s="25" t="s">
        <v>11</v>
      </c>
    </row>
    <row r="103" spans="1:130" ht="18.75" customHeight="1" thickTop="1" x14ac:dyDescent="0.2">
      <c r="A103" s="162">
        <v>4212</v>
      </c>
      <c r="B103" s="163" t="s">
        <v>173</v>
      </c>
      <c r="C103" s="164" t="s">
        <v>174</v>
      </c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53"/>
      <c r="AE103" s="70"/>
      <c r="AF103" s="71"/>
      <c r="AG103" s="122">
        <f>SUM(D103:AD103)</f>
        <v>0</v>
      </c>
      <c r="AH103" s="122">
        <v>171.58</v>
      </c>
      <c r="AI103" s="133">
        <f>SUM(AG103:AH103)</f>
        <v>171.58</v>
      </c>
      <c r="AJ103" s="70"/>
      <c r="AK103" s="70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>
        <v>5</v>
      </c>
      <c r="BC103" s="158">
        <v>5</v>
      </c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22">
        <f>SUM(AL103:BL103)</f>
        <v>10</v>
      </c>
      <c r="BN103" s="122">
        <v>164.1</v>
      </c>
      <c r="BO103" s="133">
        <f>SUM(BM103:BN103)</f>
        <v>174.1</v>
      </c>
      <c r="BP103" s="133">
        <f>SUM(AI103)</f>
        <v>171.58</v>
      </c>
      <c r="BQ103" s="150">
        <f>SUM(BO103:BP103)</f>
        <v>345.68</v>
      </c>
      <c r="BR103" s="72">
        <v>1</v>
      </c>
      <c r="BS103" s="87" t="s">
        <v>181</v>
      </c>
    </row>
    <row r="104" spans="1:130" s="9" customFormat="1" ht="18.75" customHeight="1" x14ac:dyDescent="0.2">
      <c r="A104" s="165">
        <v>3869</v>
      </c>
      <c r="B104" s="166" t="s">
        <v>106</v>
      </c>
      <c r="C104" s="167" t="s">
        <v>107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>
        <v>5</v>
      </c>
      <c r="AD104" s="14"/>
      <c r="AE104" s="15"/>
      <c r="AF104" s="16"/>
      <c r="AG104" s="123">
        <f>SUM(D104:AD104)</f>
        <v>5</v>
      </c>
      <c r="AH104" s="123">
        <v>271.52999999999997</v>
      </c>
      <c r="AI104" s="134">
        <f>SUM(AG104:AH104)</f>
        <v>276.52999999999997</v>
      </c>
      <c r="AJ104" s="15"/>
      <c r="AK104" s="15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>
        <v>15</v>
      </c>
      <c r="BG104" s="109"/>
      <c r="BH104" s="109"/>
      <c r="BI104" s="109"/>
      <c r="BJ104" s="109"/>
      <c r="BK104" s="109"/>
      <c r="BL104" s="109"/>
      <c r="BM104" s="123">
        <f>SUM(AL104:BL104)</f>
        <v>15</v>
      </c>
      <c r="BN104" s="123">
        <v>999</v>
      </c>
      <c r="BO104" s="134">
        <f>SUM(BM104:BN104)</f>
        <v>1014</v>
      </c>
      <c r="BP104" s="140"/>
      <c r="BQ104" s="148" t="s">
        <v>188</v>
      </c>
      <c r="BR104" s="108"/>
      <c r="BS104" s="87"/>
    </row>
    <row r="105" spans="1:130" s="7" customFormat="1" ht="18.75" customHeight="1" thickBot="1" x14ac:dyDescent="0.2">
      <c r="A105" s="73"/>
      <c r="B105" s="74"/>
      <c r="C105" s="74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54"/>
      <c r="AF105" s="55"/>
      <c r="AG105" s="124"/>
      <c r="AH105" s="124"/>
      <c r="AI105" s="135"/>
      <c r="AJ105" s="54"/>
      <c r="AK105" s="54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24"/>
      <c r="BN105" s="124"/>
      <c r="BO105" s="135"/>
      <c r="BP105" s="135"/>
      <c r="BQ105" s="151"/>
      <c r="BR105" s="75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</row>
    <row r="106" spans="1:130" ht="33.75" customHeight="1" thickTop="1" thickBot="1" x14ac:dyDescent="0.25">
      <c r="B106" s="11"/>
      <c r="C106" s="1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G106" s="138"/>
      <c r="AH106" s="138"/>
      <c r="AI106" s="131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138"/>
      <c r="BN106" s="138"/>
      <c r="BO106" s="131"/>
      <c r="BP106" s="131"/>
      <c r="BQ106" s="147"/>
    </row>
    <row r="107" spans="1:130" s="94" customFormat="1" ht="27" customHeight="1" thickBot="1" x14ac:dyDescent="0.3">
      <c r="A107" s="89"/>
      <c r="B107" s="90" t="s">
        <v>187</v>
      </c>
      <c r="C107" s="90"/>
      <c r="D107" s="90" t="s">
        <v>7</v>
      </c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1"/>
      <c r="AF107" s="91"/>
      <c r="AG107" s="120"/>
      <c r="AH107" s="120"/>
      <c r="AI107" s="113"/>
      <c r="AJ107" s="90"/>
      <c r="AK107" s="90"/>
      <c r="AL107" s="90" t="s">
        <v>8</v>
      </c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120"/>
      <c r="BN107" s="120"/>
      <c r="BO107" s="113"/>
      <c r="BP107" s="113"/>
      <c r="BQ107" s="142"/>
      <c r="BR107" s="92"/>
    </row>
    <row r="108" spans="1:130" ht="93" customHeight="1" thickBot="1" x14ac:dyDescent="0.3">
      <c r="A108" s="22"/>
      <c r="B108" s="93" t="s">
        <v>16</v>
      </c>
      <c r="C108" s="18"/>
      <c r="D108" s="19"/>
      <c r="E108" s="19">
        <v>1</v>
      </c>
      <c r="F108" s="19">
        <v>2</v>
      </c>
      <c r="G108" s="19" t="s">
        <v>78</v>
      </c>
      <c r="H108" s="19" t="s">
        <v>77</v>
      </c>
      <c r="I108" s="19" t="s">
        <v>79</v>
      </c>
      <c r="J108" s="19" t="s">
        <v>80</v>
      </c>
      <c r="K108" s="19" t="s">
        <v>81</v>
      </c>
      <c r="L108" s="19">
        <v>4</v>
      </c>
      <c r="M108" s="19">
        <v>5</v>
      </c>
      <c r="N108" s="19">
        <v>6</v>
      </c>
      <c r="O108" s="19">
        <v>7</v>
      </c>
      <c r="P108" s="19" t="s">
        <v>82</v>
      </c>
      <c r="Q108" s="19" t="s">
        <v>83</v>
      </c>
      <c r="R108" s="19" t="s">
        <v>84</v>
      </c>
      <c r="S108" s="19" t="s">
        <v>89</v>
      </c>
      <c r="T108" s="19" t="s">
        <v>85</v>
      </c>
      <c r="U108" s="19">
        <v>9</v>
      </c>
      <c r="V108" s="19">
        <v>10</v>
      </c>
      <c r="W108" s="19">
        <v>11</v>
      </c>
      <c r="X108" s="19" t="s">
        <v>90</v>
      </c>
      <c r="Y108" s="19" t="s">
        <v>91</v>
      </c>
      <c r="Z108" s="19" t="s">
        <v>86</v>
      </c>
      <c r="AA108" s="19" t="s">
        <v>87</v>
      </c>
      <c r="AB108" s="19" t="s">
        <v>88</v>
      </c>
      <c r="AC108" s="19">
        <v>13</v>
      </c>
      <c r="AD108" s="19">
        <v>14</v>
      </c>
      <c r="AE108" s="19" t="s">
        <v>5</v>
      </c>
      <c r="AF108" s="19" t="s">
        <v>6</v>
      </c>
      <c r="AG108" s="125" t="s">
        <v>0</v>
      </c>
      <c r="AH108" s="125" t="s">
        <v>1</v>
      </c>
      <c r="AI108" s="115" t="s">
        <v>4</v>
      </c>
      <c r="AJ108" s="24"/>
      <c r="AK108" s="6"/>
      <c r="AL108" s="19"/>
      <c r="AM108" s="19">
        <v>1</v>
      </c>
      <c r="AN108" s="19">
        <v>2</v>
      </c>
      <c r="AO108" s="19" t="s">
        <v>78</v>
      </c>
      <c r="AP108" s="19" t="s">
        <v>77</v>
      </c>
      <c r="AQ108" s="19" t="s">
        <v>79</v>
      </c>
      <c r="AR108" s="19" t="s">
        <v>80</v>
      </c>
      <c r="AS108" s="19" t="s">
        <v>81</v>
      </c>
      <c r="AT108" s="19">
        <v>4</v>
      </c>
      <c r="AU108" s="19">
        <v>5</v>
      </c>
      <c r="AV108" s="19">
        <v>6</v>
      </c>
      <c r="AW108" s="19">
        <v>7</v>
      </c>
      <c r="AX108" s="19" t="s">
        <v>82</v>
      </c>
      <c r="AY108" s="19" t="s">
        <v>83</v>
      </c>
      <c r="AZ108" s="19" t="s">
        <v>84</v>
      </c>
      <c r="BA108" s="19" t="s">
        <v>89</v>
      </c>
      <c r="BB108" s="19" t="s">
        <v>85</v>
      </c>
      <c r="BC108" s="19">
        <v>9</v>
      </c>
      <c r="BD108" s="19">
        <v>10</v>
      </c>
      <c r="BE108" s="19">
        <v>11</v>
      </c>
      <c r="BF108" s="19" t="s">
        <v>90</v>
      </c>
      <c r="BG108" s="19" t="s">
        <v>91</v>
      </c>
      <c r="BH108" s="19" t="s">
        <v>86</v>
      </c>
      <c r="BI108" s="19" t="s">
        <v>87</v>
      </c>
      <c r="BJ108" s="19" t="s">
        <v>88</v>
      </c>
      <c r="BK108" s="19">
        <v>13</v>
      </c>
      <c r="BL108" s="19">
        <v>14</v>
      </c>
      <c r="BM108" s="125" t="s">
        <v>9</v>
      </c>
      <c r="BN108" s="125" t="s">
        <v>2</v>
      </c>
      <c r="BO108" s="115" t="s">
        <v>3</v>
      </c>
      <c r="BP108" s="115" t="s">
        <v>4</v>
      </c>
      <c r="BQ108" s="143" t="s">
        <v>10</v>
      </c>
      <c r="BR108" s="25" t="s">
        <v>11</v>
      </c>
    </row>
    <row r="109" spans="1:130" ht="19.5" customHeight="1" thickTop="1" x14ac:dyDescent="0.2">
      <c r="A109" s="82">
        <v>4619</v>
      </c>
      <c r="B109" s="56" t="s">
        <v>120</v>
      </c>
      <c r="C109" s="57" t="s">
        <v>100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1"/>
      <c r="AF109" s="32"/>
      <c r="AG109" s="123">
        <f t="shared" ref="AG109" si="37">SUM(D109:AD109)</f>
        <v>0</v>
      </c>
      <c r="AH109" s="128">
        <v>162.57</v>
      </c>
      <c r="AI109" s="117">
        <f t="shared" ref="AI109" si="38">SUM(AG109:AH109)</f>
        <v>162.57</v>
      </c>
      <c r="AJ109" s="31"/>
      <c r="AK109" s="31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123">
        <f t="shared" ref="BM109" si="39">SUM(AL109:BL109)</f>
        <v>0</v>
      </c>
      <c r="BN109" s="128">
        <v>150.88</v>
      </c>
      <c r="BO109" s="117">
        <f t="shared" ref="BO109" si="40">SUM(BM109:BN109)</f>
        <v>150.88</v>
      </c>
      <c r="BP109" s="117">
        <f t="shared" ref="BP109" si="41">SUM(AI109)</f>
        <v>162.57</v>
      </c>
      <c r="BQ109" s="145">
        <f t="shared" ref="BQ109" si="42">SUM(BO109:BP109)</f>
        <v>313.45</v>
      </c>
      <c r="BR109" s="72">
        <v>1</v>
      </c>
      <c r="BS109" s="87" t="s">
        <v>181</v>
      </c>
    </row>
    <row r="110" spans="1:130" ht="19.5" customHeight="1" x14ac:dyDescent="0.15">
      <c r="A110" s="82"/>
      <c r="B110" s="56"/>
      <c r="C110" s="57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83"/>
      <c r="AF110" s="84"/>
      <c r="AG110" s="139"/>
      <c r="AH110" s="139"/>
      <c r="AI110" s="136"/>
      <c r="AJ110" s="83"/>
      <c r="AK110" s="83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39"/>
      <c r="BN110" s="139"/>
      <c r="BO110" s="136"/>
      <c r="BP110" s="136"/>
      <c r="BQ110" s="152"/>
      <c r="BR110" s="85"/>
    </row>
    <row r="111" spans="1:130" ht="20" customHeight="1" x14ac:dyDescent="0.2">
      <c r="B111" s="11"/>
      <c r="C111" s="1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G111" s="138"/>
      <c r="AH111" s="138"/>
      <c r="AI111" s="131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138"/>
      <c r="BN111" s="138"/>
      <c r="BO111" s="131"/>
      <c r="BP111" s="131"/>
      <c r="BQ111" s="147"/>
    </row>
    <row r="112" spans="1:130" ht="20" customHeight="1" x14ac:dyDescent="0.2">
      <c r="A112" s="17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18"/>
      <c r="AF112" s="18"/>
      <c r="AG112" s="126"/>
      <c r="AH112" s="126"/>
      <c r="AI112" s="118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126"/>
      <c r="BN112" s="126"/>
      <c r="BO112" s="118"/>
      <c r="BP112" s="118"/>
      <c r="BQ112" s="141"/>
      <c r="BR112" s="9"/>
    </row>
    <row r="113" spans="1:130" ht="20" customHeight="1" x14ac:dyDescent="0.2">
      <c r="A113" s="6"/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25"/>
      <c r="AH113" s="125"/>
      <c r="AI113" s="115"/>
      <c r="AJ113" s="6"/>
      <c r="AK113" s="6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25"/>
      <c r="BN113" s="125"/>
      <c r="BO113" s="115"/>
      <c r="BP113" s="115"/>
      <c r="BQ113" s="153"/>
      <c r="BR113" s="20"/>
    </row>
    <row r="114" spans="1:130" ht="44.25" customHeight="1" x14ac:dyDescent="0.2">
      <c r="B114" s="11"/>
      <c r="C114" s="1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G114" s="138"/>
      <c r="AH114" s="138"/>
      <c r="AI114" s="131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138"/>
      <c r="BN114" s="138"/>
      <c r="BO114" s="131"/>
      <c r="BP114" s="131"/>
      <c r="BQ114" s="147"/>
      <c r="BR114" s="13"/>
    </row>
    <row r="115" spans="1:130" s="9" customFormat="1" ht="23.25" customHeight="1" x14ac:dyDescent="0.2">
      <c r="A115" s="12"/>
      <c r="B115" s="11"/>
      <c r="C115" s="1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4"/>
      <c r="AF115" s="5"/>
      <c r="AG115" s="138"/>
      <c r="AH115" s="138"/>
      <c r="AI115" s="131"/>
      <c r="AJ115" s="4"/>
      <c r="AK115" s="4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138"/>
      <c r="BN115" s="138"/>
      <c r="BO115" s="131"/>
      <c r="BP115" s="131"/>
      <c r="BQ115" s="147"/>
      <c r="BR115" s="13"/>
    </row>
    <row r="116" spans="1:130" s="7" customFormat="1" ht="78.75" customHeight="1" thickBot="1" x14ac:dyDescent="0.25">
      <c r="A116" s="12"/>
      <c r="B116" s="10"/>
      <c r="C116" s="10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119"/>
      <c r="AH116" s="119"/>
      <c r="AI116" s="112"/>
      <c r="AJ116" s="4"/>
      <c r="AK116" s="4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119"/>
      <c r="BN116" s="119"/>
      <c r="BO116" s="112"/>
      <c r="BP116" s="112"/>
      <c r="BQ116" s="154"/>
      <c r="BR116" s="10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</row>
    <row r="117" spans="1:130" ht="20" customHeight="1" thickTop="1" x14ac:dyDescent="0.2"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130" ht="20" customHeight="1" x14ac:dyDescent="0.2"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130" ht="20" customHeight="1" x14ac:dyDescent="0.2"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130" ht="20" customHeight="1" x14ac:dyDescent="0.2"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130" ht="20" customHeight="1" x14ac:dyDescent="0.2"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130" ht="20" customHeight="1" x14ac:dyDescent="0.2"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130" ht="20" customHeight="1" x14ac:dyDescent="0.2"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130" ht="20" customHeight="1" x14ac:dyDescent="0.2"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130" ht="20" customHeight="1" x14ac:dyDescent="0.2"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130" ht="20" customHeight="1" x14ac:dyDescent="0.2"/>
    <row r="127" spans="1:130" ht="20" customHeight="1" x14ac:dyDescent="0.2"/>
    <row r="128" spans="1:130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  <row r="136" ht="20" customHeight="1" x14ac:dyDescent="0.2"/>
    <row r="137" ht="20" customHeight="1" x14ac:dyDescent="0.2"/>
    <row r="138" ht="20" customHeight="1" x14ac:dyDescent="0.2"/>
    <row r="139" ht="20" customHeight="1" x14ac:dyDescent="0.2"/>
    <row r="140" ht="20" customHeight="1" x14ac:dyDescent="0.2"/>
  </sheetData>
  <sheetProtection algorithmName="SHA-512" hashValue="G5gD3Mldc1wv5Sqxp86ry6jLb6ApAeB400lo6uhyD3axbLk8Bkv5betJQfBUH2vfZ3CVekegqXmysKr+FgPplQ==" saltValue="iZvGpuIJGt6xIjvbxyRMJQ==" spinCount="100000" sheet="1" selectLockedCells="1" selectUnlockedCells="1"/>
  <sortState xmlns:xlrd2="http://schemas.microsoft.com/office/spreadsheetml/2017/richdata2" ref="A5:BQ15">
    <sortCondition ref="BQ5:BQ15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Microsoft Office User</cp:lastModifiedBy>
  <cp:lastPrinted>2013-12-27T20:30:10Z</cp:lastPrinted>
  <dcterms:created xsi:type="dcterms:W3CDTF">2005-02-02T14:54:55Z</dcterms:created>
  <dcterms:modified xsi:type="dcterms:W3CDTF">2022-11-21T07:59:55Z</dcterms:modified>
</cp:coreProperties>
</file>