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C1A69756-AFB4-2645-8864-ADD375BDD1BB}" xr6:coauthVersionLast="47" xr6:coauthVersionMax="47" xr10:uidLastSave="{00000000-0000-0000-0000-000000000000}"/>
  <bookViews>
    <workbookView xWindow="0" yWindow="500" windowWidth="20740" windowHeight="11760" tabRatio="781" activeTab="7" xr2:uid="{00000000-000D-0000-FFFF-FFFF00000000}"/>
  </bookViews>
  <sheets>
    <sheet name="Enkelspan pony" sheetId="1" r:id="rId1"/>
    <sheet name="Tweespan pony" sheetId="8" r:id="rId2"/>
    <sheet name="Enkelspan paard" sheetId="9" r:id="rId3"/>
    <sheet name="2-paard  4pony" sheetId="10" r:id="rId4"/>
    <sheet name="Langspannen" sheetId="11" r:id="rId5"/>
    <sheet name="Jeugd" sheetId="12" r:id="rId6"/>
    <sheet name="trekpaard" sheetId="13" r:id="rId7"/>
    <sheet name="Finales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14" l="1"/>
  <c r="W37" i="14"/>
  <c r="W36" i="14"/>
  <c r="Y36" i="14"/>
  <c r="BE24" i="12"/>
  <c r="BE23" i="12"/>
  <c r="BE22" i="12"/>
  <c r="BE21" i="12"/>
  <c r="BE20" i="12"/>
  <c r="BE19" i="12"/>
  <c r="BE18" i="12"/>
  <c r="BE17" i="12"/>
  <c r="BE16" i="12"/>
  <c r="BE15" i="12"/>
  <c r="BE14" i="12"/>
  <c r="BE12" i="12"/>
  <c r="AC24" i="12"/>
  <c r="AC23" i="12"/>
  <c r="AC22" i="12"/>
  <c r="AC21" i="12"/>
  <c r="AC20" i="12"/>
  <c r="AC19" i="12"/>
  <c r="AC18" i="12"/>
  <c r="AC17" i="12"/>
  <c r="AC16" i="12"/>
  <c r="AC15" i="12"/>
  <c r="AC14" i="12"/>
  <c r="AC12" i="12"/>
  <c r="AY30" i="11"/>
  <c r="AY29" i="11"/>
  <c r="AY23" i="11"/>
  <c r="AY22" i="11"/>
  <c r="AY21" i="11"/>
  <c r="AY20" i="11"/>
  <c r="AY19" i="11"/>
  <c r="AY12" i="11"/>
  <c r="AY11" i="11"/>
  <c r="AY10" i="11"/>
  <c r="Z30" i="11"/>
  <c r="Z29" i="11"/>
  <c r="Z22" i="11"/>
  <c r="Z21" i="11"/>
  <c r="Z20" i="11"/>
  <c r="Z19" i="11"/>
  <c r="Z12" i="11"/>
  <c r="Z11" i="11"/>
  <c r="Z10" i="11"/>
  <c r="BE17" i="10"/>
  <c r="BE16" i="10"/>
  <c r="BE15" i="10"/>
  <c r="BB15" i="10"/>
  <c r="BD15" i="10"/>
  <c r="BF15" i="10" s="1"/>
  <c r="BG15" i="10" s="1"/>
  <c r="BB13" i="10"/>
  <c r="BD13" i="10"/>
  <c r="BB7" i="10"/>
  <c r="BD7" i="10"/>
  <c r="BB8" i="10"/>
  <c r="BD8" i="10"/>
  <c r="BB6" i="10"/>
  <c r="BD6" i="10"/>
  <c r="BB16" i="10"/>
  <c r="BD16" i="10"/>
  <c r="BF16" i="10"/>
  <c r="BG16" i="10" s="1"/>
  <c r="AC17" i="10"/>
  <c r="AC15" i="10"/>
  <c r="AB12" i="10"/>
  <c r="AB15" i="10"/>
  <c r="AB7" i="10"/>
  <c r="Z12" i="10"/>
  <c r="Z11" i="10"/>
  <c r="AB11" i="10" s="1"/>
  <c r="Z15" i="10"/>
  <c r="Z13" i="10"/>
  <c r="AB13" i="10" s="1"/>
  <c r="Z7" i="10"/>
  <c r="Z8" i="10"/>
  <c r="AB8" i="10" s="1"/>
  <c r="BF8" i="10" l="1"/>
  <c r="BF7" i="10"/>
  <c r="BF13" i="10"/>
  <c r="BE6" i="10"/>
  <c r="AV25" i="11"/>
  <c r="AX25" i="11" s="1"/>
  <c r="W25" i="11"/>
  <c r="Y25" i="11" s="1"/>
  <c r="AV8" i="11"/>
  <c r="AX8" i="11" s="1"/>
  <c r="AV11" i="11"/>
  <c r="AX11" i="11"/>
  <c r="AV12" i="11"/>
  <c r="AX12" i="11"/>
  <c r="AZ12" i="11" s="1"/>
  <c r="BA12" i="11" s="1"/>
  <c r="Y12" i="11"/>
  <c r="W8" i="11"/>
  <c r="Y8" i="11" s="1"/>
  <c r="W11" i="11"/>
  <c r="Y11" i="11" s="1"/>
  <c r="AZ25" i="11" l="1"/>
  <c r="AZ11" i="11"/>
  <c r="BA11" i="11" s="1"/>
  <c r="AZ8" i="11"/>
  <c r="Y38" i="14"/>
  <c r="Y37" i="14"/>
  <c r="BE25" i="13" l="1"/>
  <c r="BD25" i="13"/>
  <c r="BF25" i="13" s="1"/>
  <c r="BG25" i="13" s="1"/>
  <c r="BB25" i="13"/>
  <c r="AC25" i="13"/>
  <c r="AB25" i="13"/>
  <c r="Z25" i="13"/>
  <c r="BE24" i="13"/>
  <c r="BD24" i="13"/>
  <c r="BF24" i="13" s="1"/>
  <c r="BG24" i="13" s="1"/>
  <c r="BB24" i="13"/>
  <c r="AC24" i="13"/>
  <c r="AB24" i="13"/>
  <c r="Z24" i="13"/>
  <c r="BE23" i="13"/>
  <c r="BD23" i="13"/>
  <c r="BF23" i="13" s="1"/>
  <c r="BG23" i="13" s="1"/>
  <c r="BB23" i="13"/>
  <c r="AC23" i="13"/>
  <c r="AB23" i="13"/>
  <c r="Z23" i="13"/>
  <c r="BE22" i="13"/>
  <c r="BD22" i="13"/>
  <c r="BF22" i="13" s="1"/>
  <c r="BG22" i="13" s="1"/>
  <c r="BB22" i="13"/>
  <c r="AC22" i="13"/>
  <c r="AB22" i="13"/>
  <c r="Z22" i="13"/>
  <c r="BE21" i="13"/>
  <c r="BD21" i="13"/>
  <c r="BF21" i="13" s="1"/>
  <c r="BG21" i="13" s="1"/>
  <c r="BB21" i="13"/>
  <c r="AC21" i="13"/>
  <c r="AB21" i="13"/>
  <c r="Z21" i="13"/>
  <c r="BE20" i="13"/>
  <c r="BD20" i="13"/>
  <c r="BF20" i="13" s="1"/>
  <c r="BG20" i="13" s="1"/>
  <c r="BB20" i="13"/>
  <c r="AC20" i="13"/>
  <c r="AB20" i="13"/>
  <c r="Z20" i="13"/>
  <c r="BE19" i="13"/>
  <c r="BD19" i="13"/>
  <c r="BF19" i="13" s="1"/>
  <c r="BG19" i="13" s="1"/>
  <c r="BB19" i="13"/>
  <c r="AC19" i="13"/>
  <c r="AB19" i="13"/>
  <c r="Z19" i="13"/>
  <c r="BE18" i="13"/>
  <c r="BD18" i="13"/>
  <c r="BF18" i="13" s="1"/>
  <c r="BG18" i="13" s="1"/>
  <c r="BB18" i="13"/>
  <c r="AC18" i="13"/>
  <c r="AB18" i="13"/>
  <c r="Z18" i="13"/>
  <c r="BE17" i="13"/>
  <c r="BD17" i="13"/>
  <c r="BF17" i="13" s="1"/>
  <c r="BG17" i="13" s="1"/>
  <c r="BB17" i="13"/>
  <c r="AC17" i="13"/>
  <c r="AB17" i="13"/>
  <c r="Z17" i="13"/>
  <c r="BE16" i="13"/>
  <c r="BD16" i="13"/>
  <c r="BF16" i="13" s="1"/>
  <c r="BG16" i="13" s="1"/>
  <c r="BB16" i="13"/>
  <c r="AC16" i="13"/>
  <c r="AB16" i="13"/>
  <c r="Z16" i="13"/>
  <c r="BE15" i="13"/>
  <c r="BD15" i="13"/>
  <c r="BF15" i="13" s="1"/>
  <c r="BG15" i="13" s="1"/>
  <c r="BB15" i="13"/>
  <c r="AC15" i="13"/>
  <c r="AB15" i="13"/>
  <c r="Z15" i="13"/>
  <c r="BE14" i="13"/>
  <c r="BD14" i="13"/>
  <c r="BF14" i="13" s="1"/>
  <c r="BG14" i="13" s="1"/>
  <c r="BB14" i="13"/>
  <c r="AC14" i="13"/>
  <c r="AB14" i="13"/>
  <c r="Z14" i="13"/>
  <c r="BE13" i="13"/>
  <c r="BD13" i="13"/>
  <c r="BF13" i="13" s="1"/>
  <c r="BG13" i="13" s="1"/>
  <c r="BB13" i="13"/>
  <c r="AC13" i="13"/>
  <c r="AB13" i="13"/>
  <c r="Z13" i="13"/>
  <c r="BE12" i="13"/>
  <c r="BD12" i="13"/>
  <c r="BF12" i="13" s="1"/>
  <c r="BG12" i="13" s="1"/>
  <c r="BB12" i="13"/>
  <c r="AC12" i="13"/>
  <c r="AB12" i="13"/>
  <c r="Z12" i="13"/>
  <c r="BE11" i="13"/>
  <c r="BD11" i="13"/>
  <c r="BF11" i="13" s="1"/>
  <c r="BG11" i="13" s="1"/>
  <c r="BB11" i="13"/>
  <c r="AC11" i="13"/>
  <c r="AB11" i="13"/>
  <c r="Z11" i="13"/>
  <c r="BB10" i="13"/>
  <c r="BD10" i="13" s="1"/>
  <c r="Z10" i="13"/>
  <c r="AB10" i="13" s="1"/>
  <c r="BB9" i="13"/>
  <c r="BD9" i="13" s="1"/>
  <c r="AB9" i="13"/>
  <c r="Z9" i="13"/>
  <c r="BD8" i="13"/>
  <c r="BB8" i="13"/>
  <c r="AB8" i="13"/>
  <c r="Z8" i="13"/>
  <c r="BD7" i="13"/>
  <c r="BB7" i="13"/>
  <c r="Z7" i="13"/>
  <c r="AB7" i="13" s="1"/>
  <c r="AC7" i="13" s="1"/>
  <c r="BB6" i="13"/>
  <c r="BD6" i="13" s="1"/>
  <c r="Z6" i="13"/>
  <c r="AB6" i="13" s="1"/>
  <c r="BD24" i="12"/>
  <c r="BF24" i="12" s="1"/>
  <c r="BG24" i="12" s="1"/>
  <c r="BB24" i="12"/>
  <c r="AB24" i="12"/>
  <c r="Z24" i="12"/>
  <c r="BD23" i="12"/>
  <c r="BF23" i="12" s="1"/>
  <c r="BG23" i="12" s="1"/>
  <c r="BB23" i="12"/>
  <c r="AB23" i="12"/>
  <c r="Z23" i="12"/>
  <c r="BD22" i="12"/>
  <c r="BF22" i="12" s="1"/>
  <c r="BG22" i="12" s="1"/>
  <c r="BB22" i="12"/>
  <c r="AB22" i="12"/>
  <c r="Z22" i="12"/>
  <c r="BD21" i="12"/>
  <c r="BF21" i="12" s="1"/>
  <c r="BG21" i="12" s="1"/>
  <c r="BB21" i="12"/>
  <c r="AB21" i="12"/>
  <c r="Z21" i="12"/>
  <c r="BD20" i="12"/>
  <c r="BF20" i="12" s="1"/>
  <c r="BG20" i="12" s="1"/>
  <c r="BB20" i="12"/>
  <c r="AB20" i="12"/>
  <c r="Z20" i="12"/>
  <c r="BD19" i="12"/>
  <c r="BF19" i="12" s="1"/>
  <c r="BG19" i="12" s="1"/>
  <c r="BB19" i="12"/>
  <c r="AB19" i="12"/>
  <c r="Z19" i="12"/>
  <c r="BD18" i="12"/>
  <c r="BF18" i="12" s="1"/>
  <c r="BG18" i="12" s="1"/>
  <c r="BB18" i="12"/>
  <c r="AB18" i="12"/>
  <c r="Z18" i="12"/>
  <c r="BD17" i="12"/>
  <c r="BF17" i="12" s="1"/>
  <c r="BG17" i="12" s="1"/>
  <c r="BB17" i="12"/>
  <c r="AB17" i="12"/>
  <c r="Z17" i="12"/>
  <c r="BD16" i="12"/>
  <c r="BF16" i="12" s="1"/>
  <c r="BG16" i="12" s="1"/>
  <c r="BB16" i="12"/>
  <c r="AB16" i="12"/>
  <c r="Z16" i="12"/>
  <c r="BD15" i="12"/>
  <c r="BF15" i="12" s="1"/>
  <c r="BG15" i="12" s="1"/>
  <c r="BB15" i="12"/>
  <c r="AB15" i="12"/>
  <c r="Z15" i="12"/>
  <c r="BD14" i="12"/>
  <c r="BF14" i="12" s="1"/>
  <c r="BG14" i="12" s="1"/>
  <c r="BB14" i="12"/>
  <c r="AB14" i="12"/>
  <c r="Z14" i="12"/>
  <c r="BD12" i="12"/>
  <c r="BF12" i="12" s="1"/>
  <c r="BG12" i="12" s="1"/>
  <c r="BB12" i="12"/>
  <c r="AB12" i="12"/>
  <c r="Z12" i="12"/>
  <c r="BB9" i="12"/>
  <c r="BD9" i="12" s="1"/>
  <c r="AB9" i="12"/>
  <c r="Z9" i="12"/>
  <c r="BB11" i="12"/>
  <c r="BD11" i="12" s="1"/>
  <c r="Z11" i="12"/>
  <c r="AB11" i="12" s="1"/>
  <c r="BB6" i="12"/>
  <c r="BD6" i="12" s="1"/>
  <c r="Z6" i="12"/>
  <c r="AB6" i="12" s="1"/>
  <c r="BB7" i="12"/>
  <c r="BD7" i="12" s="1"/>
  <c r="Z7" i="12"/>
  <c r="AB7" i="12" s="1"/>
  <c r="BB10" i="12"/>
  <c r="BD10" i="12" s="1"/>
  <c r="Z10" i="12"/>
  <c r="AB10" i="12" s="1"/>
  <c r="BB13" i="12"/>
  <c r="BD13" i="12" s="1"/>
  <c r="Z13" i="12"/>
  <c r="AB13" i="12" s="1"/>
  <c r="BB8" i="12"/>
  <c r="BD8" i="12" s="1"/>
  <c r="Z8" i="12"/>
  <c r="AB8" i="12" s="1"/>
  <c r="BE28" i="9"/>
  <c r="BE32" i="9"/>
  <c r="BE33" i="9"/>
  <c r="BE34" i="9"/>
  <c r="BE35" i="9"/>
  <c r="BE36" i="9"/>
  <c r="BE37" i="9"/>
  <c r="BE38" i="9"/>
  <c r="AC28" i="9"/>
  <c r="AC36" i="9"/>
  <c r="BE24" i="8"/>
  <c r="BD24" i="8"/>
  <c r="BF24" i="8" s="1"/>
  <c r="BG24" i="8" s="1"/>
  <c r="BB24" i="8"/>
  <c r="AC24" i="8"/>
  <c r="AB24" i="8"/>
  <c r="Z24" i="8"/>
  <c r="BE23" i="8"/>
  <c r="BD23" i="8"/>
  <c r="BF23" i="8" s="1"/>
  <c r="BG23" i="8" s="1"/>
  <c r="BB23" i="8"/>
  <c r="AC23" i="8"/>
  <c r="AB23" i="8"/>
  <c r="Z23" i="8"/>
  <c r="BE22" i="8"/>
  <c r="BD22" i="8"/>
  <c r="BF22" i="8" s="1"/>
  <c r="BG22" i="8" s="1"/>
  <c r="BB22" i="8"/>
  <c r="AC22" i="8"/>
  <c r="AB22" i="8"/>
  <c r="Z22" i="8"/>
  <c r="BE21" i="8"/>
  <c r="BD21" i="8"/>
  <c r="BF21" i="8" s="1"/>
  <c r="BG21" i="8" s="1"/>
  <c r="BB21" i="8"/>
  <c r="AC21" i="8"/>
  <c r="AB21" i="8"/>
  <c r="Z21" i="8"/>
  <c r="BE20" i="8"/>
  <c r="BD20" i="8"/>
  <c r="BF20" i="8" s="1"/>
  <c r="BG20" i="8" s="1"/>
  <c r="BB20" i="8"/>
  <c r="AC20" i="8"/>
  <c r="AB20" i="8"/>
  <c r="Z20" i="8"/>
  <c r="BE19" i="8"/>
  <c r="BD19" i="8"/>
  <c r="BF19" i="8" s="1"/>
  <c r="BG19" i="8" s="1"/>
  <c r="BB19" i="8"/>
  <c r="AC19" i="8"/>
  <c r="AB19" i="8"/>
  <c r="Z19" i="8"/>
  <c r="BE18" i="8"/>
  <c r="BD18" i="8"/>
  <c r="BF18" i="8" s="1"/>
  <c r="BG18" i="8" s="1"/>
  <c r="BB18" i="8"/>
  <c r="AC18" i="8"/>
  <c r="AB18" i="8"/>
  <c r="Z18" i="8"/>
  <c r="BE17" i="8"/>
  <c r="BD17" i="8"/>
  <c r="BF17" i="8" s="1"/>
  <c r="BG17" i="8" s="1"/>
  <c r="BB17" i="8"/>
  <c r="AC17" i="8"/>
  <c r="AB17" i="8"/>
  <c r="Z17" i="8"/>
  <c r="BE16" i="8"/>
  <c r="BD16" i="8"/>
  <c r="BF16" i="8" s="1"/>
  <c r="BG16" i="8" s="1"/>
  <c r="BB16" i="8"/>
  <c r="AC16" i="8"/>
  <c r="AB16" i="8"/>
  <c r="Z16" i="8"/>
  <c r="BE15" i="8"/>
  <c r="BD15" i="8"/>
  <c r="BF15" i="8" s="1"/>
  <c r="BG15" i="8" s="1"/>
  <c r="BB15" i="8"/>
  <c r="AC15" i="8"/>
  <c r="AB15" i="8"/>
  <c r="Z15" i="8"/>
  <c r="BD14" i="8"/>
  <c r="BB14" i="8"/>
  <c r="AB14" i="8"/>
  <c r="Z14" i="8"/>
  <c r="BB13" i="8"/>
  <c r="BD13" i="8" s="1"/>
  <c r="AB13" i="8"/>
  <c r="Z13" i="8"/>
  <c r="BB6" i="8"/>
  <c r="BD6" i="8" s="1"/>
  <c r="Z6" i="8"/>
  <c r="AB6" i="8" s="1"/>
  <c r="BB7" i="8"/>
  <c r="BD7" i="8" s="1"/>
  <c r="Z7" i="8"/>
  <c r="AB7" i="8" s="1"/>
  <c r="BB11" i="8"/>
  <c r="BD11" i="8" s="1"/>
  <c r="Z11" i="8"/>
  <c r="AB11" i="8" s="1"/>
  <c r="BB8" i="8"/>
  <c r="BD8" i="8" s="1"/>
  <c r="Z8" i="8"/>
  <c r="AB8" i="8" s="1"/>
  <c r="BB10" i="8"/>
  <c r="BD10" i="8" s="1"/>
  <c r="Z10" i="8"/>
  <c r="AB10" i="8" s="1"/>
  <c r="BB9" i="8"/>
  <c r="BD9" i="8" s="1"/>
  <c r="Z9" i="8"/>
  <c r="AB9" i="8" s="1"/>
  <c r="BB12" i="8"/>
  <c r="BD12" i="8" s="1"/>
  <c r="Z12" i="8"/>
  <c r="AB12" i="8" s="1"/>
  <c r="AC6" i="12" l="1"/>
  <c r="BE11" i="12"/>
  <c r="BE10" i="12"/>
  <c r="BE6" i="12"/>
  <c r="AC11" i="12"/>
  <c r="BE7" i="12"/>
  <c r="BE13" i="12"/>
  <c r="BE8" i="12"/>
  <c r="AC13" i="12"/>
  <c r="AC7" i="12"/>
  <c r="AC10" i="12"/>
  <c r="AC9" i="12"/>
  <c r="AC8" i="12"/>
  <c r="BF9" i="12"/>
  <c r="BE9" i="12"/>
  <c r="AC6" i="8"/>
  <c r="BF6" i="8"/>
  <c r="AC12" i="8"/>
  <c r="BE6" i="8"/>
  <c r="AC6" i="13"/>
  <c r="BF11" i="12"/>
  <c r="BF8" i="12"/>
  <c r="BF13" i="12"/>
  <c r="BF10" i="12"/>
  <c r="BF7" i="12"/>
  <c r="BF6" i="12"/>
  <c r="BE7" i="13"/>
  <c r="AC10" i="13"/>
  <c r="AC9" i="13"/>
  <c r="BF6" i="13"/>
  <c r="BF9" i="13"/>
  <c r="BF10" i="13"/>
  <c r="AC8" i="13"/>
  <c r="BF8" i="13"/>
  <c r="AC10" i="8"/>
  <c r="AC7" i="8"/>
  <c r="AC13" i="8"/>
  <c r="AC9" i="8"/>
  <c r="AC8" i="8"/>
  <c r="AC11" i="8"/>
  <c r="AC14" i="8"/>
  <c r="BF12" i="8"/>
  <c r="BF8" i="8"/>
  <c r="BF7" i="8"/>
  <c r="BF10" i="8"/>
  <c r="BF9" i="8"/>
  <c r="BF11" i="8"/>
  <c r="BF14" i="8"/>
  <c r="BE10" i="13"/>
  <c r="BE8" i="13"/>
  <c r="BE9" i="13"/>
  <c r="BF7" i="13"/>
  <c r="BG7" i="13" s="1"/>
  <c r="BE6" i="13"/>
  <c r="BE14" i="8"/>
  <c r="BF13" i="8"/>
  <c r="BE10" i="8"/>
  <c r="BE13" i="8"/>
  <c r="BE7" i="8"/>
  <c r="BE11" i="8"/>
  <c r="BE8" i="8"/>
  <c r="BE9" i="8"/>
  <c r="BE12" i="8"/>
  <c r="BG7" i="12" l="1"/>
  <c r="BG11" i="12"/>
  <c r="BG6" i="12"/>
  <c r="BG10" i="12"/>
  <c r="BG8" i="12"/>
  <c r="BG9" i="12"/>
  <c r="BG7" i="8"/>
  <c r="BG11" i="8"/>
  <c r="BG6" i="8"/>
  <c r="BG10" i="8"/>
  <c r="BG8" i="13"/>
  <c r="BG10" i="13"/>
  <c r="BG9" i="13"/>
  <c r="BG9" i="8"/>
  <c r="BG8" i="8"/>
  <c r="BG12" i="8"/>
  <c r="BG13" i="8"/>
  <c r="BG14" i="8"/>
  <c r="BG6" i="13"/>
  <c r="W8" i="14"/>
  <c r="Y8" i="14" s="1"/>
  <c r="Z23" i="11" l="1"/>
  <c r="BE30" i="10" l="1"/>
  <c r="BE29" i="10"/>
  <c r="BE28" i="10"/>
  <c r="BE27" i="10"/>
  <c r="BE26" i="10"/>
  <c r="BE25" i="10"/>
  <c r="AC30" i="10"/>
  <c r="AC29" i="10"/>
  <c r="AC28" i="10"/>
  <c r="AC27" i="10"/>
  <c r="AC26" i="10"/>
  <c r="AC25" i="10"/>
  <c r="AC38" i="9"/>
  <c r="AC37" i="9"/>
  <c r="AC35" i="9"/>
  <c r="AC34" i="9"/>
  <c r="AC33" i="9"/>
  <c r="AC32" i="9"/>
  <c r="AX23" i="11" l="1"/>
  <c r="AZ23" i="11" s="1"/>
  <c r="BA23" i="11" s="1"/>
  <c r="AV23" i="11"/>
  <c r="Y23" i="11"/>
  <c r="W23" i="11"/>
  <c r="AX22" i="11"/>
  <c r="AZ22" i="11" s="1"/>
  <c r="BA22" i="11" s="1"/>
  <c r="AV22" i="11"/>
  <c r="Y22" i="11"/>
  <c r="W22" i="11"/>
  <c r="AX21" i="11"/>
  <c r="AZ21" i="11" s="1"/>
  <c r="BA21" i="11" s="1"/>
  <c r="AV21" i="11"/>
  <c r="Y21" i="11"/>
  <c r="W21" i="11"/>
  <c r="AV18" i="11"/>
  <c r="AX18" i="11" s="1"/>
  <c r="W18" i="11"/>
  <c r="Y18" i="11" s="1"/>
  <c r="AV16" i="11"/>
  <c r="AX16" i="11" s="1"/>
  <c r="W16" i="11"/>
  <c r="Y16" i="11" s="1"/>
  <c r="AX19" i="11"/>
  <c r="AV19" i="11"/>
  <c r="Y19" i="11"/>
  <c r="W19" i="11"/>
  <c r="AZ18" i="11" l="1"/>
  <c r="AZ16" i="11"/>
  <c r="AZ19" i="11"/>
  <c r="BA19" i="11" s="1"/>
  <c r="W13" i="14"/>
  <c r="Y13" i="14" s="1"/>
  <c r="AV14" i="11"/>
  <c r="AX14" i="11" s="1"/>
  <c r="W14" i="11"/>
  <c r="Y14" i="11" s="1"/>
  <c r="AV15" i="11"/>
  <c r="AX15" i="11" s="1"/>
  <c r="W15" i="11"/>
  <c r="Y15" i="11" s="1"/>
  <c r="AV20" i="11"/>
  <c r="AX20" i="11" s="1"/>
  <c r="W20" i="11"/>
  <c r="Y20" i="11" s="1"/>
  <c r="AV17" i="11"/>
  <c r="AX17" i="11" s="1"/>
  <c r="W17" i="11"/>
  <c r="Y17" i="11" s="1"/>
  <c r="W9" i="11"/>
  <c r="Y9" i="11" s="1"/>
  <c r="AV9" i="11"/>
  <c r="AX9" i="11" s="1"/>
  <c r="W12" i="11"/>
  <c r="BD35" i="9"/>
  <c r="BF35" i="9" s="1"/>
  <c r="BG35" i="9" s="1"/>
  <c r="BB35" i="9"/>
  <c r="AB35" i="9"/>
  <c r="Z35" i="9"/>
  <c r="BD34" i="9"/>
  <c r="BF34" i="9" s="1"/>
  <c r="BG34" i="9" s="1"/>
  <c r="BB34" i="9"/>
  <c r="AB34" i="9"/>
  <c r="Z34" i="9"/>
  <c r="BD33" i="9"/>
  <c r="BF33" i="9" s="1"/>
  <c r="BG33" i="9" s="1"/>
  <c r="BB33" i="9"/>
  <c r="AB33" i="9"/>
  <c r="Z33" i="9"/>
  <c r="BD32" i="9"/>
  <c r="BF32" i="9" s="1"/>
  <c r="BG32" i="9" s="1"/>
  <c r="BB32" i="9"/>
  <c r="AB32" i="9"/>
  <c r="Z32" i="9"/>
  <c r="Z15" i="11" l="1"/>
  <c r="AY15" i="11"/>
  <c r="AY18" i="11"/>
  <c r="AY14" i="11"/>
  <c r="AY16" i="11"/>
  <c r="Z14" i="11"/>
  <c r="Z18" i="11"/>
  <c r="Z16" i="11"/>
  <c r="AZ9" i="11"/>
  <c r="AZ14" i="11"/>
  <c r="AZ15" i="11"/>
  <c r="AZ20" i="11"/>
  <c r="BA20" i="11" s="1"/>
  <c r="AZ17" i="11"/>
  <c r="BD30" i="10"/>
  <c r="BF30" i="10" s="1"/>
  <c r="BG30" i="10" s="1"/>
  <c r="BB30" i="10"/>
  <c r="AB30" i="10"/>
  <c r="Z30" i="10"/>
  <c r="BD29" i="10"/>
  <c r="BF29" i="10" s="1"/>
  <c r="BG29" i="10" s="1"/>
  <c r="BB29" i="10"/>
  <c r="AB29" i="10"/>
  <c r="Z29" i="10"/>
  <c r="BD28" i="10"/>
  <c r="BF28" i="10" s="1"/>
  <c r="BG28" i="10" s="1"/>
  <c r="BB28" i="10"/>
  <c r="AB28" i="10"/>
  <c r="Z28" i="10"/>
  <c r="BD27" i="10"/>
  <c r="BF27" i="10" s="1"/>
  <c r="BG27" i="10" s="1"/>
  <c r="BB27" i="10"/>
  <c r="AB27" i="10"/>
  <c r="Z27" i="10"/>
  <c r="BD26" i="10"/>
  <c r="BF26" i="10" s="1"/>
  <c r="BG26" i="10" s="1"/>
  <c r="BB26" i="10"/>
  <c r="AB26" i="10"/>
  <c r="Z26" i="10"/>
  <c r="BD25" i="10"/>
  <c r="BF25" i="10" s="1"/>
  <c r="BG25" i="10" s="1"/>
  <c r="BB25" i="10"/>
  <c r="AB25" i="10"/>
  <c r="Z25" i="10"/>
  <c r="BD24" i="10"/>
  <c r="BB24" i="10"/>
  <c r="Z24" i="10"/>
  <c r="AB24" i="10" s="1"/>
  <c r="AC24" i="10" s="1"/>
  <c r="BB23" i="10"/>
  <c r="BD23" i="10" s="1"/>
  <c r="Z23" i="10"/>
  <c r="AB23" i="10" s="1"/>
  <c r="AC23" i="10" s="1"/>
  <c r="BA15" i="11" l="1"/>
  <c r="BA14" i="11"/>
  <c r="BA16" i="11"/>
  <c r="BA18" i="11"/>
  <c r="BF24" i="10"/>
  <c r="BE24" i="10"/>
  <c r="BF23" i="10"/>
  <c r="BG23" i="10" s="1"/>
  <c r="BE23" i="10"/>
  <c r="BB8" i="1"/>
  <c r="BD8" i="1" s="1"/>
  <c r="Z8" i="1"/>
  <c r="AB8" i="1" s="1"/>
  <c r="BD16" i="1"/>
  <c r="BB16" i="1"/>
  <c r="Z16" i="1"/>
  <c r="AB16" i="1" s="1"/>
  <c r="BD20" i="1"/>
  <c r="BB20" i="1"/>
  <c r="Z20" i="1"/>
  <c r="AB20" i="1" s="1"/>
  <c r="BD13" i="1"/>
  <c r="BB13" i="1"/>
  <c r="Z13" i="1"/>
  <c r="AB13" i="1" s="1"/>
  <c r="BD15" i="1"/>
  <c r="BB15" i="1"/>
  <c r="Z15" i="1"/>
  <c r="AB15" i="1" s="1"/>
  <c r="BD23" i="1"/>
  <c r="BB23" i="1"/>
  <c r="Z23" i="1"/>
  <c r="AB23" i="1" s="1"/>
  <c r="BF13" i="1" l="1"/>
  <c r="BG24" i="10"/>
  <c r="BF23" i="1"/>
  <c r="BF15" i="1"/>
  <c r="BF20" i="1"/>
  <c r="BF16" i="1"/>
  <c r="BF8" i="1"/>
  <c r="W9" i="14" l="1"/>
  <c r="Y9" i="14" s="1"/>
  <c r="W12" i="14"/>
  <c r="Y12" i="14" s="1"/>
  <c r="W10" i="14"/>
  <c r="Y10" i="14" s="1"/>
  <c r="W11" i="14"/>
  <c r="Y11" i="14" s="1"/>
  <c r="W29" i="14"/>
  <c r="Y29" i="14" s="1"/>
  <c r="W31" i="14"/>
  <c r="Y31" i="14" s="1"/>
  <c r="W30" i="14"/>
  <c r="Y30" i="14" s="1"/>
  <c r="W20" i="14"/>
  <c r="Y20" i="14" s="1"/>
  <c r="W22" i="14"/>
  <c r="Y22" i="14" s="1"/>
  <c r="W18" i="14"/>
  <c r="Y18" i="14" s="1"/>
  <c r="W19" i="14"/>
  <c r="Y19" i="14" s="1"/>
  <c r="W23" i="14"/>
  <c r="Y23" i="14" s="1"/>
  <c r="W24" i="14"/>
  <c r="Y24" i="14" s="1"/>
  <c r="W21" i="14"/>
  <c r="Y21" i="14" s="1"/>
  <c r="AB38" i="9" l="1"/>
  <c r="Z38" i="9"/>
  <c r="AB37" i="9"/>
  <c r="Z37" i="9"/>
  <c r="AB36" i="9"/>
  <c r="Z36" i="9"/>
  <c r="AB31" i="9"/>
  <c r="Z31" i="9"/>
  <c r="AB30" i="9"/>
  <c r="Z30" i="9"/>
  <c r="AB6" i="9"/>
  <c r="Z6" i="9"/>
  <c r="Z15" i="9"/>
  <c r="AB15" i="9" s="1"/>
  <c r="AB26" i="9"/>
  <c r="Z26" i="9"/>
  <c r="Z18" i="9"/>
  <c r="AB18" i="9" s="1"/>
  <c r="AB20" i="9"/>
  <c r="Z20" i="9"/>
  <c r="Z25" i="9"/>
  <c r="AB25" i="9" s="1"/>
  <c r="AB16" i="9"/>
  <c r="Z16" i="9"/>
  <c r="Z12" i="9"/>
  <c r="AB12" i="9" s="1"/>
  <c r="AB13" i="9"/>
  <c r="Z13" i="9"/>
  <c r="Z10" i="9"/>
  <c r="AB10" i="9" s="1"/>
  <c r="AB22" i="9"/>
  <c r="Z22" i="9"/>
  <c r="Z7" i="9"/>
  <c r="AB7" i="9" s="1"/>
  <c r="AB8" i="9"/>
  <c r="Z8" i="9"/>
  <c r="Z21" i="9"/>
  <c r="AB21" i="9" s="1"/>
  <c r="AB9" i="9"/>
  <c r="Z9" i="9"/>
  <c r="AB27" i="9"/>
  <c r="Z27" i="9"/>
  <c r="AB28" i="9"/>
  <c r="Z28" i="9"/>
  <c r="Z14" i="9"/>
  <c r="AB14" i="9" s="1"/>
  <c r="AB17" i="9"/>
  <c r="Z17" i="9"/>
  <c r="Z11" i="9"/>
  <c r="AB11" i="9" s="1"/>
  <c r="AB24" i="9"/>
  <c r="Z24" i="9"/>
  <c r="Z19" i="9"/>
  <c r="AB19" i="9" s="1"/>
  <c r="AB23" i="9"/>
  <c r="Z23" i="9"/>
  <c r="AX30" i="11"/>
  <c r="AZ30" i="11" s="1"/>
  <c r="BA30" i="11" s="1"/>
  <c r="Y30" i="11"/>
  <c r="BD17" i="10"/>
  <c r="BF17" i="10" s="1"/>
  <c r="BG17" i="10" s="1"/>
  <c r="AB17" i="10"/>
  <c r="AB16" i="10"/>
  <c r="BD38" i="9"/>
  <c r="BF38" i="9" s="1"/>
  <c r="BG38" i="9" s="1"/>
  <c r="BD37" i="9"/>
  <c r="BF37" i="9" s="1"/>
  <c r="BG37" i="9" s="1"/>
  <c r="BD36" i="9"/>
  <c r="BF36" i="9" s="1"/>
  <c r="BG36" i="9" s="1"/>
  <c r="BB10" i="1"/>
  <c r="BD10" i="1" s="1"/>
  <c r="BB7" i="1"/>
  <c r="BD7" i="1" s="1"/>
  <c r="BB18" i="1"/>
  <c r="BB28" i="1"/>
  <c r="BD28" i="1" s="1"/>
  <c r="BB22" i="1"/>
  <c r="BD22" i="1" s="1"/>
  <c r="BB26" i="1"/>
  <c r="BD26" i="1" s="1"/>
  <c r="BB12" i="1"/>
  <c r="BD12" i="1" s="1"/>
  <c r="BB11" i="1"/>
  <c r="BB17" i="1"/>
  <c r="BD17" i="1" s="1"/>
  <c r="BB24" i="1"/>
  <c r="BD24" i="1" s="1"/>
  <c r="BB6" i="1"/>
  <c r="BD6" i="1" s="1"/>
  <c r="BB25" i="1"/>
  <c r="BD25" i="1" s="1"/>
  <c r="BB14" i="1"/>
  <c r="BD14" i="1" s="1"/>
  <c r="BB19" i="1"/>
  <c r="BD19" i="1" s="1"/>
  <c r="BB21" i="1"/>
  <c r="BD21" i="1" s="1"/>
  <c r="BB27" i="1"/>
  <c r="BD27" i="1" s="1"/>
  <c r="BB9" i="1"/>
  <c r="BD9" i="1"/>
  <c r="BD11" i="1"/>
  <c r="BD18" i="1"/>
  <c r="BB17" i="10"/>
  <c r="Z17" i="10"/>
  <c r="AC16" i="10"/>
  <c r="Z16" i="10"/>
  <c r="Z6" i="10"/>
  <c r="AB6" i="10" s="1"/>
  <c r="BB11" i="10"/>
  <c r="BD11" i="10" s="1"/>
  <c r="BB12" i="10"/>
  <c r="BD12" i="10" s="1"/>
  <c r="BB10" i="10"/>
  <c r="BD10" i="10" s="1"/>
  <c r="Z10" i="10"/>
  <c r="AB10" i="10" s="1"/>
  <c r="BB14" i="10"/>
  <c r="BD14" i="10" s="1"/>
  <c r="Z14" i="10"/>
  <c r="AB14" i="10" s="1"/>
  <c r="BB9" i="10"/>
  <c r="BD9" i="10" s="1"/>
  <c r="Z9" i="10"/>
  <c r="AB9" i="10" s="1"/>
  <c r="BB16" i="9"/>
  <c r="BD16" i="9" s="1"/>
  <c r="BB25" i="9"/>
  <c r="BD25" i="9" s="1"/>
  <c r="BB20" i="9"/>
  <c r="BD20" i="9" s="1"/>
  <c r="BB18" i="9"/>
  <c r="BD18" i="9" s="1"/>
  <c r="BB26" i="9"/>
  <c r="BD26" i="9" s="1"/>
  <c r="BB15" i="9"/>
  <c r="BD15" i="9" s="1"/>
  <c r="BB6" i="9"/>
  <c r="BD6" i="9" s="1"/>
  <c r="BB30" i="9"/>
  <c r="BD30" i="9" s="1"/>
  <c r="BB31" i="9"/>
  <c r="BD31" i="9" s="1"/>
  <c r="BB36" i="9"/>
  <c r="BB37" i="9"/>
  <c r="BB38" i="9"/>
  <c r="BB12" i="9"/>
  <c r="BD12" i="9" s="1"/>
  <c r="BB13" i="9"/>
  <c r="BD13" i="9" s="1"/>
  <c r="BB10" i="9"/>
  <c r="BD10" i="9" s="1"/>
  <c r="BB22" i="9"/>
  <c r="BD22" i="9" s="1"/>
  <c r="BB7" i="9"/>
  <c r="BD7" i="9" s="1"/>
  <c r="BB8" i="9"/>
  <c r="BD8" i="9" s="1"/>
  <c r="BB21" i="9"/>
  <c r="BD21" i="9" s="1"/>
  <c r="BB9" i="9"/>
  <c r="BD9" i="9" s="1"/>
  <c r="BB27" i="9"/>
  <c r="BD27" i="9" s="1"/>
  <c r="BB28" i="9"/>
  <c r="BD28" i="9" s="1"/>
  <c r="BB14" i="9"/>
  <c r="BD14" i="9" s="1"/>
  <c r="BB17" i="9"/>
  <c r="BD17" i="9" s="1"/>
  <c r="BB11" i="9"/>
  <c r="BD11" i="9" s="1"/>
  <c r="BB24" i="9"/>
  <c r="BD24" i="9" s="1"/>
  <c r="BB19" i="9"/>
  <c r="BD19" i="9" s="1"/>
  <c r="BB23" i="9"/>
  <c r="BD23" i="9" s="1"/>
  <c r="BB29" i="9"/>
  <c r="BD29" i="9" s="1"/>
  <c r="Z29" i="9"/>
  <c r="AB29" i="9" s="1"/>
  <c r="AC29" i="9" s="1"/>
  <c r="W10" i="11"/>
  <c r="Y10" i="11" s="1"/>
  <c r="AV10" i="11"/>
  <c r="AX10" i="11" s="1"/>
  <c r="W6" i="11"/>
  <c r="Y6" i="11" s="1"/>
  <c r="AV6" i="11"/>
  <c r="AX6" i="11" s="1"/>
  <c r="W7" i="11"/>
  <c r="Y7" i="11" s="1"/>
  <c r="AV7" i="11"/>
  <c r="AX7" i="11" s="1"/>
  <c r="W27" i="11"/>
  <c r="Y27" i="11" s="1"/>
  <c r="AV27" i="11"/>
  <c r="AX27" i="11" s="1"/>
  <c r="W26" i="11"/>
  <c r="Y26" i="11" s="1"/>
  <c r="Z17" i="11" s="1"/>
  <c r="AV26" i="11"/>
  <c r="AX26" i="11" s="1"/>
  <c r="AY17" i="11" s="1"/>
  <c r="W28" i="11"/>
  <c r="Y28" i="11" s="1"/>
  <c r="AV28" i="11"/>
  <c r="AX28" i="11" s="1"/>
  <c r="W29" i="11"/>
  <c r="Y29" i="11" s="1"/>
  <c r="AV29" i="11"/>
  <c r="AX29" i="11" s="1"/>
  <c r="W30" i="11"/>
  <c r="AV30" i="11"/>
  <c r="Z10" i="1"/>
  <c r="AB10" i="1" s="1"/>
  <c r="Z7" i="1"/>
  <c r="AB7" i="1" s="1"/>
  <c r="Z18" i="1"/>
  <c r="AB18" i="1" s="1"/>
  <c r="Z28" i="1"/>
  <c r="AB28" i="1" s="1"/>
  <c r="Z22" i="1"/>
  <c r="AB22" i="1" s="1"/>
  <c r="Z26" i="1"/>
  <c r="AB26" i="1" s="1"/>
  <c r="Z12" i="1"/>
  <c r="AB12" i="1" s="1"/>
  <c r="Z11" i="1"/>
  <c r="AB11" i="1" s="1"/>
  <c r="Z17" i="1"/>
  <c r="AB17" i="1" s="1"/>
  <c r="Z24" i="1"/>
  <c r="AB24" i="1" s="1"/>
  <c r="Z6" i="1"/>
  <c r="AB6" i="1" s="1"/>
  <c r="Z25" i="1"/>
  <c r="AB25" i="1" s="1"/>
  <c r="Z14" i="1"/>
  <c r="AB14" i="1" s="1"/>
  <c r="Z19" i="1"/>
  <c r="AB19" i="1" s="1"/>
  <c r="Z21" i="1"/>
  <c r="AB21" i="1" s="1"/>
  <c r="Z27" i="1"/>
  <c r="AB27" i="1" s="1"/>
  <c r="Z9" i="1"/>
  <c r="AB9" i="1" s="1"/>
  <c r="AC9" i="1" s="1"/>
  <c r="AY7" i="11" l="1"/>
  <c r="AY27" i="11"/>
  <c r="AY6" i="11"/>
  <c r="Z28" i="11"/>
  <c r="Z6" i="11"/>
  <c r="AY8" i="11"/>
  <c r="AY9" i="11"/>
  <c r="Z7" i="11"/>
  <c r="Z8" i="11"/>
  <c r="Z9" i="11"/>
  <c r="AZ28" i="11"/>
  <c r="AY28" i="11"/>
  <c r="AY26" i="11"/>
  <c r="AY25" i="11"/>
  <c r="Z27" i="11"/>
  <c r="Z26" i="11"/>
  <c r="Z25" i="11"/>
  <c r="BE8" i="10"/>
  <c r="BE13" i="10"/>
  <c r="BE7" i="10"/>
  <c r="AC6" i="10"/>
  <c r="AC13" i="10"/>
  <c r="AC11" i="10"/>
  <c r="AC12" i="10"/>
  <c r="AC8" i="10"/>
  <c r="BF6" i="10"/>
  <c r="AC7" i="10"/>
  <c r="AC26" i="1"/>
  <c r="AC11" i="1"/>
  <c r="AC7" i="1"/>
  <c r="AC14" i="1"/>
  <c r="BF9" i="1"/>
  <c r="BE9" i="1"/>
  <c r="BE7" i="1"/>
  <c r="BE26" i="1"/>
  <c r="BE14" i="1"/>
  <c r="BE11" i="1"/>
  <c r="BE12" i="1"/>
  <c r="AC12" i="1"/>
  <c r="BE11" i="10"/>
  <c r="BE14" i="10"/>
  <c r="BE9" i="10"/>
  <c r="AC10" i="10"/>
  <c r="BF10" i="10"/>
  <c r="BF11" i="10"/>
  <c r="BF12" i="10"/>
  <c r="BE29" i="9"/>
  <c r="AZ29" i="11"/>
  <c r="BA29" i="11" s="1"/>
  <c r="AZ7" i="11"/>
  <c r="BE12" i="10"/>
  <c r="BE10" i="10"/>
  <c r="AC9" i="10"/>
  <c r="AC14" i="10"/>
  <c r="BE8" i="1"/>
  <c r="BE6" i="1"/>
  <c r="BE10" i="1"/>
  <c r="BF27" i="9"/>
  <c r="BE27" i="9"/>
  <c r="AC24" i="9"/>
  <c r="AC19" i="9"/>
  <c r="AC27" i="9"/>
  <c r="AC11" i="9"/>
  <c r="AC16" i="9"/>
  <c r="AC26" i="9"/>
  <c r="BF26" i="9"/>
  <c r="BE26" i="9"/>
  <c r="BE16" i="9"/>
  <c r="BF31" i="9"/>
  <c r="BE31" i="9"/>
  <c r="BE18" i="1"/>
  <c r="AC31" i="9"/>
  <c r="BE15" i="1"/>
  <c r="BE21" i="1"/>
  <c r="BE17" i="1"/>
  <c r="BE19" i="1"/>
  <c r="BE13" i="1"/>
  <c r="BE16" i="1"/>
  <c r="BE20" i="1"/>
  <c r="AC15" i="1"/>
  <c r="AC21" i="1"/>
  <c r="BF11" i="9"/>
  <c r="BE11" i="9"/>
  <c r="BE24" i="9"/>
  <c r="BE8" i="9"/>
  <c r="BE15" i="9"/>
  <c r="BF14" i="9"/>
  <c r="BE14" i="9"/>
  <c r="AC8" i="9"/>
  <c r="AC15" i="9"/>
  <c r="AC14" i="9"/>
  <c r="BF19" i="9"/>
  <c r="BE19" i="9"/>
  <c r="BE23" i="9"/>
  <c r="BE20" i="9"/>
  <c r="BE9" i="9"/>
  <c r="BE17" i="9"/>
  <c r="BF25" i="9"/>
  <c r="BE25" i="9"/>
  <c r="AC23" i="9"/>
  <c r="AC20" i="9"/>
  <c r="AC17" i="9"/>
  <c r="AC9" i="9"/>
  <c r="AC25" i="9"/>
  <c r="AC30" i="9"/>
  <c r="BF30" i="9"/>
  <c r="BE30" i="9"/>
  <c r="BE23" i="1"/>
  <c r="BE25" i="1"/>
  <c r="BE28" i="1"/>
  <c r="BE24" i="1"/>
  <c r="BE27" i="1"/>
  <c r="BF6" i="9"/>
  <c r="BE6" i="9"/>
  <c r="BF12" i="9"/>
  <c r="BE12" i="9"/>
  <c r="BE22" i="9"/>
  <c r="BE21" i="9"/>
  <c r="BF21" i="9"/>
  <c r="AC21" i="9"/>
  <c r="AC12" i="9"/>
  <c r="AC6" i="9"/>
  <c r="AC7" i="9"/>
  <c r="AC22" i="9"/>
  <c r="BF7" i="9"/>
  <c r="BE7" i="9"/>
  <c r="BF18" i="9"/>
  <c r="BE18" i="9"/>
  <c r="BE13" i="9"/>
  <c r="BF10" i="9"/>
  <c r="BE10" i="9"/>
  <c r="AC10" i="9"/>
  <c r="AC18" i="9"/>
  <c r="AC13" i="9"/>
  <c r="BE22" i="1"/>
  <c r="AC18" i="1"/>
  <c r="AC6" i="1"/>
  <c r="AC8" i="1"/>
  <c r="AC10" i="1"/>
  <c r="AC19" i="1"/>
  <c r="AC17" i="1"/>
  <c r="AC13" i="1"/>
  <c r="AC16" i="1"/>
  <c r="AC20" i="1"/>
  <c r="AC27" i="1"/>
  <c r="AC22" i="1"/>
  <c r="AC25" i="1"/>
  <c r="AC23" i="1"/>
  <c r="AC28" i="1"/>
  <c r="AC24" i="1"/>
  <c r="AZ10" i="11"/>
  <c r="BA10" i="11" s="1"/>
  <c r="BF17" i="9"/>
  <c r="BF9" i="9"/>
  <c r="BF22" i="9"/>
  <c r="BF20" i="9"/>
  <c r="BF28" i="9"/>
  <c r="BG28" i="9" s="1"/>
  <c r="BF8" i="9"/>
  <c r="BF13" i="9"/>
  <c r="AZ26" i="11"/>
  <c r="AZ6" i="11"/>
  <c r="AZ27" i="11"/>
  <c r="BA27" i="11" s="1"/>
  <c r="BF9" i="10"/>
  <c r="BF14" i="10"/>
  <c r="BF28" i="1"/>
  <c r="BF15" i="9"/>
  <c r="BF16" i="9"/>
  <c r="BF29" i="9"/>
  <c r="BF23" i="9"/>
  <c r="BF14" i="1"/>
  <c r="BF6" i="1"/>
  <c r="BF17" i="1"/>
  <c r="BF12" i="1"/>
  <c r="BF21" i="1"/>
  <c r="BF22" i="1"/>
  <c r="BF18" i="1"/>
  <c r="BF11" i="1"/>
  <c r="BF26" i="1"/>
  <c r="BF24" i="1"/>
  <c r="BF25" i="1"/>
  <c r="BF27" i="1"/>
  <c r="BF19" i="1"/>
  <c r="BF24" i="9"/>
  <c r="BF10" i="1"/>
  <c r="BF7" i="1"/>
  <c r="BG10" i="10" l="1"/>
  <c r="BA6" i="11"/>
  <c r="BA28" i="11"/>
  <c r="BA7" i="11"/>
  <c r="BA26" i="11"/>
  <c r="BA25" i="11"/>
  <c r="BG6" i="10"/>
  <c r="BG7" i="10"/>
  <c r="BG8" i="10"/>
  <c r="BG13" i="10"/>
  <c r="BG7" i="1"/>
  <c r="BG9" i="1"/>
  <c r="BG26" i="1"/>
  <c r="BG14" i="1"/>
  <c r="BG11" i="1"/>
  <c r="BG12" i="1"/>
  <c r="BG9" i="10"/>
  <c r="BG12" i="10"/>
  <c r="BG11" i="10"/>
  <c r="BG29" i="9"/>
  <c r="BG14" i="10"/>
  <c r="BG10" i="1"/>
  <c r="BG6" i="1"/>
  <c r="BG8" i="1"/>
  <c r="BG16" i="9"/>
  <c r="BG27" i="9"/>
  <c r="BG31" i="9"/>
  <c r="BG26" i="9"/>
  <c r="BG15" i="9"/>
  <c r="BG11" i="9"/>
  <c r="BG19" i="1"/>
  <c r="BG18" i="1"/>
  <c r="BG21" i="1"/>
  <c r="BG15" i="1"/>
  <c r="BG13" i="1"/>
  <c r="BG17" i="1"/>
  <c r="BG16" i="1"/>
  <c r="BG20" i="1"/>
  <c r="BG8" i="9"/>
  <c r="BG24" i="9"/>
  <c r="BG14" i="9"/>
  <c r="BG19" i="9"/>
  <c r="BG20" i="9"/>
  <c r="BG9" i="9"/>
  <c r="BG23" i="9"/>
  <c r="BG25" i="9"/>
  <c r="BG17" i="9"/>
  <c r="BG30" i="9"/>
  <c r="BG27" i="1"/>
  <c r="BG25" i="1"/>
  <c r="BG23" i="1"/>
  <c r="BG21" i="9"/>
  <c r="BG12" i="9"/>
  <c r="BG6" i="9"/>
  <c r="BG22" i="9"/>
  <c r="BG28" i="1"/>
  <c r="BG24" i="1"/>
  <c r="BG7" i="9"/>
  <c r="BG18" i="9"/>
  <c r="BG13" i="9"/>
  <c r="BG10" i="9"/>
  <c r="BG22" i="1"/>
</calcChain>
</file>

<file path=xl/sharedStrings.xml><?xml version="1.0" encoding="utf-8"?>
<sst xmlns="http://schemas.openxmlformats.org/spreadsheetml/2006/main" count="589" uniqueCount="128">
  <si>
    <t xml:space="preserve">aantal </t>
  </si>
  <si>
    <t>tijd</t>
  </si>
  <si>
    <t xml:space="preserve">totaal </t>
  </si>
  <si>
    <t>plaats</t>
  </si>
  <si>
    <t>straf</t>
  </si>
  <si>
    <t>punten</t>
  </si>
  <si>
    <t>sec</t>
  </si>
  <si>
    <t>Tweespan pony</t>
  </si>
  <si>
    <t>totaal</t>
  </si>
  <si>
    <t>beide</t>
  </si>
  <si>
    <t>manches</t>
  </si>
  <si>
    <t>2e Manche</t>
  </si>
  <si>
    <t>1e Manche</t>
  </si>
  <si>
    <t>Enkelspan pony</t>
  </si>
  <si>
    <t>Enkelspan paard</t>
  </si>
  <si>
    <t>gereden</t>
  </si>
  <si>
    <t>Jeugdrubriek</t>
  </si>
  <si>
    <t>Vierspan paard</t>
  </si>
  <si>
    <t>Tweespan paard</t>
  </si>
  <si>
    <t>Finale</t>
  </si>
  <si>
    <t>13a</t>
  </si>
  <si>
    <t>13b</t>
  </si>
  <si>
    <t>13c</t>
  </si>
  <si>
    <t>13d</t>
  </si>
  <si>
    <t>13e</t>
  </si>
  <si>
    <t>Tandem pony</t>
  </si>
  <si>
    <t xml:space="preserve">Vierspan pony </t>
  </si>
  <si>
    <t>9A</t>
  </si>
  <si>
    <t>9B</t>
  </si>
  <si>
    <t>9C</t>
  </si>
  <si>
    <t>9D</t>
  </si>
  <si>
    <t>9E</t>
  </si>
  <si>
    <t>trekpaard</t>
  </si>
  <si>
    <t>7A</t>
  </si>
  <si>
    <t>7B</t>
  </si>
  <si>
    <t>7C</t>
  </si>
  <si>
    <t>7D</t>
  </si>
  <si>
    <t>10A</t>
  </si>
  <si>
    <t>10B</t>
  </si>
  <si>
    <t>10C</t>
  </si>
  <si>
    <t>10D</t>
  </si>
  <si>
    <t>Heidi te Poele</t>
  </si>
  <si>
    <t>Guido Herwig</t>
  </si>
  <si>
    <t>Saskia Rijk</t>
  </si>
  <si>
    <t>Angeline v.Nieuwenhuyzen</t>
  </si>
  <si>
    <t>Marina Lamper</t>
  </si>
  <si>
    <t>Lijn Moerdijk</t>
  </si>
  <si>
    <t>Judith Vermeer</t>
  </si>
  <si>
    <t>Remko Hoondert</t>
  </si>
  <si>
    <t>Miranda Steenblok</t>
  </si>
  <si>
    <t>Wendy Boeckhout</t>
  </si>
  <si>
    <t>Anneke Broos</t>
  </si>
  <si>
    <t>Marieke Franken</t>
  </si>
  <si>
    <t>Ellen van der Sande</t>
  </si>
  <si>
    <t>Maaike Hannewijk</t>
  </si>
  <si>
    <t>Nadja Broos</t>
  </si>
  <si>
    <t>Lonneke van de Eijnden</t>
  </si>
  <si>
    <t>Julie Schoonbaert</t>
  </si>
  <si>
    <t>Michiel Vanhulle</t>
  </si>
  <si>
    <t>Bart Schepens</t>
  </si>
  <si>
    <t>Janna Roelse</t>
  </si>
  <si>
    <t>Pascal Meere</t>
  </si>
  <si>
    <t>Joerie Vanhulle</t>
  </si>
  <si>
    <t>Sylvester v. Heijningen</t>
  </si>
  <si>
    <t>Erynn Oosterbaan</t>
  </si>
  <si>
    <t>Renate Provoost</t>
  </si>
  <si>
    <t>Stephan Rops</t>
  </si>
  <si>
    <t>Willeke Goudzwaard</t>
  </si>
  <si>
    <t>Johan Dingemanse</t>
  </si>
  <si>
    <t>Mirella Cevaal</t>
  </si>
  <si>
    <t>Edwin Dellebeke</t>
  </si>
  <si>
    <t>Robert Brouwer</t>
  </si>
  <si>
    <t>Willianne Metske</t>
  </si>
  <si>
    <t>Jacqueline de Groot</t>
  </si>
  <si>
    <t>Wilma de Groot</t>
  </si>
  <si>
    <t>Margreet Herwig</t>
  </si>
  <si>
    <t>Martin Eversdijk</t>
  </si>
  <si>
    <t>Lou Willemse</t>
  </si>
  <si>
    <t>Thessa Dekker</t>
  </si>
  <si>
    <t>Emi Bonte</t>
  </si>
  <si>
    <t>Gert Vis van Heemst</t>
  </si>
  <si>
    <t>Kelly Speelman Sturrus</t>
  </si>
  <si>
    <t>Brecht Vergauwe</t>
  </si>
  <si>
    <t>Lander Desmedt</t>
  </si>
  <si>
    <t>Krijn Coppoolse</t>
  </si>
  <si>
    <t>Nico Mesu</t>
  </si>
  <si>
    <t>Tom Stokmans</t>
  </si>
  <si>
    <t>Alain Steyaert</t>
  </si>
  <si>
    <t>Anna de Ronde</t>
  </si>
  <si>
    <t>Sander Moens</t>
  </si>
  <si>
    <t>Sandor van Vliet</t>
  </si>
  <si>
    <t>Dylan Steyaert</t>
  </si>
  <si>
    <t>Linda Janssen</t>
  </si>
  <si>
    <t>Leanne van de Berg 2sp</t>
  </si>
  <si>
    <t>Manon Dreessen 1sp</t>
  </si>
  <si>
    <t>Lieneke Reynierse 1sp</t>
  </si>
  <si>
    <t>David van de Voorde 1sp</t>
  </si>
  <si>
    <t>Peter Schellens</t>
  </si>
  <si>
    <t>Dirk Huys</t>
  </si>
  <si>
    <t>Bruno Taverniers</t>
  </si>
  <si>
    <t>Koos de Ronde</t>
  </si>
  <si>
    <t>Luka Verheust</t>
  </si>
  <si>
    <t>Ewoud Dejonghe</t>
  </si>
  <si>
    <t>Mike van der Sypt</t>
  </si>
  <si>
    <t>Yentl de Ketelaere</t>
  </si>
  <si>
    <t>Nick van der Sypt</t>
  </si>
  <si>
    <t>Steven Vansieleghem</t>
  </si>
  <si>
    <t>Bernd Wouters</t>
  </si>
  <si>
    <t>Lore Schoonbaert</t>
  </si>
  <si>
    <t>Huub v. 't Westende</t>
  </si>
  <si>
    <t>Fenna Freyser</t>
  </si>
  <si>
    <t>Freek v. 't Westende</t>
  </si>
  <si>
    <t>Mart Pielaat</t>
  </si>
  <si>
    <t>Gino de Bruyne</t>
  </si>
  <si>
    <t>Eddy van Hecke 1</t>
  </si>
  <si>
    <t>Eddy van Hecke 2</t>
  </si>
  <si>
    <t>Bas Verheij</t>
  </si>
  <si>
    <t>Yaela Monfils</t>
  </si>
  <si>
    <t>Klaas van der Sande 1</t>
  </si>
  <si>
    <t>Klaas van der Sande 2</t>
  </si>
  <si>
    <t>Seppe Verlee</t>
  </si>
  <si>
    <t>Thibo Vansieleghem 1</t>
  </si>
  <si>
    <t>Thibo Vansieleghem 2</t>
  </si>
  <si>
    <t>Yaëla Monfils</t>
  </si>
  <si>
    <t>Klaas van der Sande</t>
  </si>
  <si>
    <t>Julie Schoonbaaert</t>
  </si>
  <si>
    <t>Eddy Van Hecke</t>
  </si>
  <si>
    <t>Pascval Meere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</si>
</sst>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84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" fontId="1" fillId="0" borderId="0" xfId="1" applyNumberFormat="1" applyFont="1"/>
    <xf numFmtId="164" fontId="1" fillId="0" borderId="0" xfId="1" applyNumberFormat="1" applyFont="1"/>
    <xf numFmtId="1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" fontId="1" fillId="0" borderId="6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1" fillId="0" borderId="8" xfId="1" applyFont="1" applyBorder="1"/>
    <xf numFmtId="1" fontId="1" fillId="0" borderId="9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1" fillId="0" borderId="6" xfId="1" applyNumberFormat="1" applyFont="1" applyBorder="1"/>
    <xf numFmtId="0" fontId="1" fillId="0" borderId="0" xfId="1" applyFont="1" applyAlignment="1" applyProtection="1">
      <alignment horizontal="center"/>
      <protection locked="0"/>
    </xf>
    <xf numFmtId="164" fontId="1" fillId="0" borderId="12" xfId="1" applyNumberFormat="1" applyFont="1" applyBorder="1" applyAlignment="1">
      <alignment horizontal="center"/>
    </xf>
    <xf numFmtId="0" fontId="1" fillId="0" borderId="0" xfId="1" applyFont="1" applyProtection="1">
      <protection locked="0"/>
    </xf>
    <xf numFmtId="1" fontId="2" fillId="0" borderId="0" xfId="1" applyNumberFormat="1" applyFont="1" applyAlignment="1">
      <alignment horizontal="center"/>
    </xf>
    <xf numFmtId="20" fontId="1" fillId="0" borderId="0" xfId="1" applyNumberFormat="1" applyFont="1" applyAlignment="1">
      <alignment horizontal="center"/>
    </xf>
    <xf numFmtId="0" fontId="2" fillId="0" borderId="15" xfId="1" applyFont="1" applyBorder="1"/>
    <xf numFmtId="0" fontId="2" fillId="0" borderId="16" xfId="1" applyFont="1" applyBorder="1" applyAlignment="1">
      <alignment horizontal="left"/>
    </xf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2" fillId="0" borderId="17" xfId="1" applyFont="1" applyBorder="1" applyAlignment="1">
      <alignment horizontal="left"/>
    </xf>
    <xf numFmtId="0" fontId="2" fillId="0" borderId="17" xfId="1" applyFont="1" applyBorder="1"/>
    <xf numFmtId="0" fontId="2" fillId="0" borderId="17" xfId="1" applyFont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164" fontId="1" fillId="0" borderId="17" xfId="1" applyNumberFormat="1" applyFont="1" applyBorder="1"/>
    <xf numFmtId="164" fontId="1" fillId="0" borderId="15" xfId="1" applyNumberFormat="1" applyFont="1" applyBorder="1"/>
    <xf numFmtId="0" fontId="1" fillId="0" borderId="23" xfId="1" applyFont="1" applyBorder="1"/>
    <xf numFmtId="0" fontId="1" fillId="0" borderId="24" xfId="1" applyFont="1" applyBorder="1"/>
    <xf numFmtId="0" fontId="1" fillId="0" borderId="25" xfId="1" applyFont="1" applyBorder="1"/>
    <xf numFmtId="1" fontId="2" fillId="0" borderId="26" xfId="1" applyNumberFormat="1" applyFont="1" applyBorder="1" applyAlignment="1">
      <alignment horizontal="center"/>
    </xf>
    <xf numFmtId="1" fontId="2" fillId="0" borderId="27" xfId="1" applyNumberFormat="1" applyFont="1" applyBorder="1" applyAlignment="1">
      <alignment horizontal="center"/>
    </xf>
    <xf numFmtId="1" fontId="2" fillId="0" borderId="28" xfId="1" applyNumberFormat="1" applyFont="1" applyBorder="1" applyAlignment="1">
      <alignment horizontal="center"/>
    </xf>
    <xf numFmtId="1" fontId="2" fillId="0" borderId="22" xfId="1" applyNumberFormat="1" applyFont="1" applyBorder="1" applyAlignment="1">
      <alignment horizontal="center"/>
    </xf>
    <xf numFmtId="1" fontId="1" fillId="0" borderId="10" xfId="1" applyNumberFormat="1" applyFont="1" applyBorder="1" applyAlignment="1">
      <alignment horizontal="center"/>
    </xf>
    <xf numFmtId="1" fontId="1" fillId="0" borderId="8" xfId="1" applyNumberFormat="1" applyFont="1" applyBorder="1" applyAlignment="1">
      <alignment horizontal="center"/>
    </xf>
    <xf numFmtId="1" fontId="1" fillId="0" borderId="5" xfId="1" applyNumberFormat="1" applyFont="1" applyBorder="1" applyAlignment="1" applyProtection="1">
      <alignment vertical="center"/>
      <protection locked="0"/>
    </xf>
    <xf numFmtId="164" fontId="1" fillId="0" borderId="5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" fontId="1" fillId="0" borderId="20" xfId="1" applyNumberFormat="1" applyFont="1" applyBorder="1" applyAlignment="1">
      <alignment vertical="center"/>
    </xf>
    <xf numFmtId="1" fontId="1" fillId="0" borderId="3" xfId="1" applyNumberFormat="1" applyFont="1" applyBorder="1" applyAlignment="1">
      <alignment vertical="center"/>
    </xf>
    <xf numFmtId="1" fontId="1" fillId="0" borderId="5" xfId="1" applyNumberFormat="1" applyFont="1" applyBorder="1" applyAlignment="1">
      <alignment vertical="center"/>
    </xf>
    <xf numFmtId="1" fontId="2" fillId="0" borderId="22" xfId="1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2" fontId="1" fillId="0" borderId="5" xfId="1" applyNumberFormat="1" applyFont="1" applyBorder="1" applyAlignment="1">
      <alignment horizontal="center"/>
    </xf>
    <xf numFmtId="0" fontId="0" fillId="0" borderId="18" xfId="0" applyBorder="1"/>
    <xf numFmtId="1" fontId="1" fillId="0" borderId="12" xfId="1" applyNumberFormat="1" applyFont="1" applyBorder="1" applyAlignment="1">
      <alignment horizontal="center"/>
    </xf>
    <xf numFmtId="0" fontId="2" fillId="0" borderId="3" xfId="1" applyFont="1" applyBorder="1" applyAlignment="1" applyProtection="1">
      <alignment vertical="center" textRotation="90"/>
      <protection locked="0"/>
    </xf>
    <xf numFmtId="0" fontId="2" fillId="0" borderId="1" xfId="1" applyFont="1" applyBorder="1" applyAlignment="1" applyProtection="1">
      <alignment vertical="center" textRotation="90"/>
      <protection locked="0"/>
    </xf>
    <xf numFmtId="0" fontId="2" fillId="0" borderId="1" xfId="1" applyFont="1" applyBorder="1" applyAlignment="1">
      <alignment vertical="center" textRotation="90"/>
    </xf>
    <xf numFmtId="0" fontId="2" fillId="0" borderId="2" xfId="1" applyFont="1" applyBorder="1" applyAlignment="1">
      <alignment vertical="center" textRotation="90"/>
    </xf>
    <xf numFmtId="0" fontId="8" fillId="0" borderId="4" xfId="1" applyFont="1" applyBorder="1" applyProtection="1">
      <protection locked="0"/>
    </xf>
    <xf numFmtId="0" fontId="8" fillId="0" borderId="5" xfId="1" applyFont="1" applyBorder="1" applyAlignment="1" applyProtection="1">
      <alignment horizontal="center"/>
      <protection locked="0"/>
    </xf>
    <xf numFmtId="0" fontId="8" fillId="0" borderId="5" xfId="1" applyFont="1" applyBorder="1" applyAlignment="1">
      <alignment horizontal="center"/>
    </xf>
    <xf numFmtId="0" fontId="8" fillId="0" borderId="5" xfId="1" applyFont="1" applyBorder="1"/>
    <xf numFmtId="1" fontId="8" fillId="0" borderId="6" xfId="1" applyNumberFormat="1" applyFont="1" applyBorder="1" applyAlignment="1">
      <alignment horizontal="center"/>
    </xf>
    <xf numFmtId="2" fontId="8" fillId="0" borderId="6" xfId="1" applyNumberFormat="1" applyFont="1" applyBorder="1"/>
    <xf numFmtId="2" fontId="8" fillId="0" borderId="6" xfId="1" applyNumberFormat="1" applyFont="1" applyBorder="1" applyAlignment="1">
      <alignment horizontal="center"/>
    </xf>
    <xf numFmtId="0" fontId="8" fillId="0" borderId="21" xfId="1" applyFont="1" applyBorder="1" applyProtection="1">
      <protection locked="0"/>
    </xf>
    <xf numFmtId="0" fontId="7" fillId="0" borderId="5" xfId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1" fontId="8" fillId="0" borderId="32" xfId="1" applyNumberFormat="1" applyFont="1" applyBorder="1" applyAlignment="1">
      <alignment horizontal="center"/>
    </xf>
    <xf numFmtId="1" fontId="8" fillId="0" borderId="26" xfId="1" applyNumberFormat="1" applyFont="1" applyBorder="1" applyAlignment="1">
      <alignment horizontal="center"/>
    </xf>
    <xf numFmtId="1" fontId="8" fillId="0" borderId="3" xfId="1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0" fontId="4" fillId="0" borderId="47" xfId="0" applyFont="1" applyBorder="1"/>
    <xf numFmtId="0" fontId="0" fillId="0" borderId="47" xfId="0" applyBorder="1"/>
    <xf numFmtId="0" fontId="8" fillId="0" borderId="45" xfId="1" applyFont="1" applyBorder="1" applyProtection="1">
      <protection locked="0"/>
    </xf>
    <xf numFmtId="0" fontId="8" fillId="0" borderId="29" xfId="1" applyFont="1" applyBorder="1" applyAlignment="1" applyProtection="1">
      <alignment horizontal="center"/>
      <protection locked="0"/>
    </xf>
    <xf numFmtId="0" fontId="8" fillId="0" borderId="29" xfId="1" applyFont="1" applyBorder="1" applyAlignment="1">
      <alignment horizontal="center"/>
    </xf>
    <xf numFmtId="0" fontId="8" fillId="0" borderId="29" xfId="1" applyFont="1" applyBorder="1"/>
    <xf numFmtId="1" fontId="8" fillId="0" borderId="48" xfId="1" applyNumberFormat="1" applyFont="1" applyBorder="1" applyAlignment="1">
      <alignment horizontal="center"/>
    </xf>
    <xf numFmtId="2" fontId="8" fillId="0" borderId="48" xfId="1" applyNumberFormat="1" applyFont="1" applyBorder="1"/>
    <xf numFmtId="2" fontId="8" fillId="0" borderId="48" xfId="1" applyNumberFormat="1" applyFont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0" fontId="8" fillId="0" borderId="49" xfId="1" applyFont="1" applyBorder="1" applyProtection="1">
      <protection locked="0"/>
    </xf>
    <xf numFmtId="0" fontId="7" fillId="0" borderId="29" xfId="1" applyFont="1" applyBorder="1" applyAlignment="1">
      <alignment horizontal="center"/>
    </xf>
    <xf numFmtId="2" fontId="8" fillId="0" borderId="39" xfId="1" applyNumberFormat="1" applyFont="1" applyBorder="1" applyAlignment="1">
      <alignment horizontal="center"/>
    </xf>
    <xf numFmtId="2" fontId="8" fillId="0" borderId="44" xfId="1" applyNumberFormat="1" applyFont="1" applyBorder="1" applyAlignment="1">
      <alignment horizontal="center"/>
    </xf>
    <xf numFmtId="0" fontId="8" fillId="0" borderId="50" xfId="1" applyFont="1" applyBorder="1" applyProtection="1">
      <protection locked="0"/>
    </xf>
    <xf numFmtId="0" fontId="8" fillId="0" borderId="51" xfId="1" applyFont="1" applyBorder="1" applyAlignment="1" applyProtection="1">
      <alignment horizontal="center"/>
      <protection locked="0"/>
    </xf>
    <xf numFmtId="0" fontId="8" fillId="0" borderId="51" xfId="1" applyFont="1" applyBorder="1" applyAlignment="1">
      <alignment horizontal="center"/>
    </xf>
    <xf numFmtId="0" fontId="8" fillId="0" borderId="51" xfId="1" applyFont="1" applyBorder="1"/>
    <xf numFmtId="1" fontId="8" fillId="0" borderId="52" xfId="1" applyNumberFormat="1" applyFont="1" applyBorder="1" applyAlignment="1">
      <alignment horizontal="center"/>
    </xf>
    <xf numFmtId="2" fontId="8" fillId="0" borderId="52" xfId="1" applyNumberFormat="1" applyFont="1" applyBorder="1"/>
    <xf numFmtId="2" fontId="8" fillId="0" borderId="52" xfId="1" applyNumberFormat="1" applyFont="1" applyBorder="1" applyAlignment="1">
      <alignment horizontal="center"/>
    </xf>
    <xf numFmtId="1" fontId="8" fillId="0" borderId="53" xfId="1" applyNumberFormat="1" applyFont="1" applyBorder="1" applyAlignment="1">
      <alignment horizontal="center"/>
    </xf>
    <xf numFmtId="0" fontId="8" fillId="0" borderId="54" xfId="1" applyFont="1" applyBorder="1" applyProtection="1">
      <protection locked="0"/>
    </xf>
    <xf numFmtId="0" fontId="7" fillId="0" borderId="51" xfId="1" applyFont="1" applyBorder="1" applyAlignment="1">
      <alignment horizontal="center"/>
    </xf>
    <xf numFmtId="1" fontId="8" fillId="0" borderId="50" xfId="1" applyNumberFormat="1" applyFont="1" applyBorder="1" applyAlignment="1">
      <alignment horizontal="center"/>
    </xf>
    <xf numFmtId="2" fontId="8" fillId="0" borderId="55" xfId="1" applyNumberFormat="1" applyFont="1" applyBorder="1" applyAlignment="1">
      <alignment horizontal="center"/>
    </xf>
    <xf numFmtId="0" fontId="8" fillId="0" borderId="57" xfId="1" applyFont="1" applyBorder="1" applyProtection="1"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8" fillId="0" borderId="58" xfId="1" applyFont="1" applyBorder="1" applyAlignment="1">
      <alignment horizontal="center"/>
    </xf>
    <xf numFmtId="0" fontId="8" fillId="0" borderId="58" xfId="1" applyFont="1" applyBorder="1"/>
    <xf numFmtId="1" fontId="8" fillId="0" borderId="59" xfId="1" applyNumberFormat="1" applyFont="1" applyBorder="1" applyAlignment="1">
      <alignment horizontal="center"/>
    </xf>
    <xf numFmtId="2" fontId="8" fillId="0" borderId="59" xfId="1" applyNumberFormat="1" applyFont="1" applyBorder="1"/>
    <xf numFmtId="2" fontId="8" fillId="0" borderId="59" xfId="1" applyNumberFormat="1" applyFont="1" applyBorder="1" applyAlignment="1">
      <alignment horizontal="center"/>
    </xf>
    <xf numFmtId="1" fontId="8" fillId="0" borderId="60" xfId="1" applyNumberFormat="1" applyFont="1" applyBorder="1" applyAlignment="1">
      <alignment horizontal="center"/>
    </xf>
    <xf numFmtId="0" fontId="8" fillId="0" borderId="61" xfId="1" applyFont="1" applyBorder="1" applyProtection="1">
      <protection locked="0"/>
    </xf>
    <xf numFmtId="0" fontId="7" fillId="0" borderId="58" xfId="1" applyFont="1" applyBorder="1" applyAlignment="1">
      <alignment horizontal="center"/>
    </xf>
    <xf numFmtId="1" fontId="8" fillId="0" borderId="57" xfId="1" applyNumberFormat="1" applyFont="1" applyBorder="1" applyAlignment="1">
      <alignment horizontal="center"/>
    </xf>
    <xf numFmtId="2" fontId="8" fillId="0" borderId="56" xfId="1" applyNumberFormat="1" applyFont="1" applyBorder="1" applyAlignment="1">
      <alignment horizontal="center"/>
    </xf>
    <xf numFmtId="2" fontId="8" fillId="0" borderId="62" xfId="1" applyNumberFormat="1" applyFont="1" applyBorder="1" applyAlignment="1">
      <alignment horizontal="center"/>
    </xf>
    <xf numFmtId="0" fontId="8" fillId="0" borderId="64" xfId="1" applyFont="1" applyBorder="1"/>
    <xf numFmtId="0" fontId="8" fillId="0" borderId="63" xfId="1" applyFont="1" applyBorder="1"/>
    <xf numFmtId="1" fontId="7" fillId="0" borderId="65" xfId="1" applyNumberFormat="1" applyFont="1" applyBorder="1" applyAlignment="1">
      <alignment horizontal="center"/>
    </xf>
    <xf numFmtId="1" fontId="7" fillId="0" borderId="67" xfId="1" applyNumberFormat="1" applyFont="1" applyBorder="1" applyAlignment="1">
      <alignment horizontal="center"/>
    </xf>
    <xf numFmtId="0" fontId="8" fillId="0" borderId="55" xfId="1" applyFont="1" applyBorder="1"/>
    <xf numFmtId="0" fontId="2" fillId="0" borderId="5" xfId="1" applyFont="1" applyBorder="1" applyAlignment="1" applyProtection="1">
      <alignment vertical="center" textRotation="90"/>
      <protection locked="0"/>
    </xf>
    <xf numFmtId="0" fontId="2" fillId="0" borderId="5" xfId="1" applyFont="1" applyBorder="1" applyAlignment="1">
      <alignment vertical="center" textRotation="90"/>
    </xf>
    <xf numFmtId="1" fontId="1" fillId="0" borderId="4" xfId="1" applyNumberFormat="1" applyFont="1" applyBorder="1" applyAlignment="1" applyProtection="1">
      <alignment vertical="center"/>
      <protection locked="0"/>
    </xf>
    <xf numFmtId="1" fontId="1" fillId="0" borderId="22" xfId="1" applyNumberFormat="1" applyFont="1" applyBorder="1" applyAlignment="1">
      <alignment vertical="center"/>
    </xf>
    <xf numFmtId="1" fontId="1" fillId="0" borderId="4" xfId="1" applyNumberFormat="1" applyFont="1" applyBorder="1" applyAlignment="1">
      <alignment vertical="center"/>
    </xf>
    <xf numFmtId="1" fontId="1" fillId="0" borderId="47" xfId="1" applyNumberFormat="1" applyFont="1" applyBorder="1" applyAlignment="1" applyProtection="1">
      <alignment vertical="center"/>
      <protection locked="0"/>
    </xf>
    <xf numFmtId="164" fontId="1" fillId="0" borderId="47" xfId="1" applyNumberFormat="1" applyFont="1" applyBorder="1" applyAlignment="1">
      <alignment vertical="center"/>
    </xf>
    <xf numFmtId="1" fontId="1" fillId="0" borderId="50" xfId="1" applyNumberFormat="1" applyFont="1" applyBorder="1" applyAlignment="1">
      <alignment vertical="center"/>
    </xf>
    <xf numFmtId="164" fontId="1" fillId="0" borderId="51" xfId="1" applyNumberFormat="1" applyFont="1" applyBorder="1" applyAlignment="1">
      <alignment vertical="center"/>
    </xf>
    <xf numFmtId="1" fontId="1" fillId="0" borderId="51" xfId="1" applyNumberFormat="1" applyFont="1" applyBorder="1" applyAlignment="1">
      <alignment vertical="center"/>
    </xf>
    <xf numFmtId="1" fontId="1" fillId="0" borderId="67" xfId="1" applyNumberFormat="1" applyFont="1" applyBorder="1" applyAlignment="1">
      <alignment vertical="center"/>
    </xf>
    <xf numFmtId="1" fontId="2" fillId="0" borderId="53" xfId="1" applyNumberFormat="1" applyFont="1" applyBorder="1" applyAlignment="1">
      <alignment vertical="center"/>
    </xf>
    <xf numFmtId="1" fontId="1" fillId="0" borderId="44" xfId="1" applyNumberFormat="1" applyFont="1" applyBorder="1" applyAlignment="1">
      <alignment vertical="center"/>
    </xf>
    <xf numFmtId="164" fontId="1" fillId="0" borderId="69" xfId="1" applyNumberFormat="1" applyFont="1" applyBorder="1" applyAlignment="1">
      <alignment vertical="center"/>
    </xf>
    <xf numFmtId="164" fontId="1" fillId="0" borderId="44" xfId="1" applyNumberFormat="1" applyFont="1" applyBorder="1" applyAlignment="1">
      <alignment vertical="center"/>
    </xf>
    <xf numFmtId="1" fontId="1" fillId="0" borderId="45" xfId="1" applyNumberFormat="1" applyFont="1" applyBorder="1" applyAlignment="1" applyProtection="1">
      <alignment vertical="center"/>
      <protection locked="0"/>
    </xf>
    <xf numFmtId="164" fontId="1" fillId="0" borderId="29" xfId="1" applyNumberFormat="1" applyFont="1" applyBorder="1" applyAlignment="1">
      <alignment vertical="center"/>
    </xf>
    <xf numFmtId="164" fontId="1" fillId="0" borderId="39" xfId="1" applyNumberFormat="1" applyFont="1" applyBorder="1" applyAlignment="1">
      <alignment vertical="center"/>
    </xf>
    <xf numFmtId="1" fontId="1" fillId="0" borderId="44" xfId="1" applyNumberFormat="1" applyFont="1" applyBorder="1" applyAlignment="1" applyProtection="1">
      <alignment vertical="center"/>
      <protection locked="0"/>
    </xf>
    <xf numFmtId="0" fontId="8" fillId="0" borderId="44" xfId="1" applyFont="1" applyBorder="1" applyProtection="1">
      <protection locked="0"/>
    </xf>
    <xf numFmtId="0" fontId="8" fillId="0" borderId="69" xfId="1" applyFont="1" applyBorder="1"/>
    <xf numFmtId="1" fontId="8" fillId="0" borderId="31" xfId="1" applyNumberFormat="1" applyFont="1" applyBorder="1" applyAlignment="1">
      <alignment horizontal="center"/>
    </xf>
    <xf numFmtId="2" fontId="8" fillId="0" borderId="70" xfId="1" applyNumberFormat="1" applyFont="1" applyBorder="1"/>
    <xf numFmtId="2" fontId="8" fillId="0" borderId="31" xfId="1" applyNumberFormat="1" applyFont="1" applyBorder="1" applyAlignment="1">
      <alignment horizontal="center"/>
    </xf>
    <xf numFmtId="1" fontId="8" fillId="0" borderId="67" xfId="1" applyNumberFormat="1" applyFont="1" applyBorder="1" applyAlignment="1">
      <alignment horizontal="center"/>
    </xf>
    <xf numFmtId="0" fontId="8" fillId="0" borderId="31" xfId="1" applyFont="1" applyBorder="1" applyAlignment="1" applyProtection="1">
      <alignment horizontal="center"/>
      <protection locked="0"/>
    </xf>
    <xf numFmtId="0" fontId="8" fillId="0" borderId="31" xfId="1" applyFont="1" applyBorder="1" applyAlignment="1">
      <alignment horizontal="center"/>
    </xf>
    <xf numFmtId="0" fontId="8" fillId="0" borderId="31" xfId="1" applyFont="1" applyBorder="1"/>
    <xf numFmtId="0" fontId="7" fillId="0" borderId="31" xfId="1" applyFont="1" applyBorder="1" applyAlignment="1">
      <alignment horizontal="center"/>
    </xf>
    <xf numFmtId="1" fontId="8" fillId="0" borderId="70" xfId="1" applyNumberFormat="1" applyFont="1" applyBorder="1" applyAlignment="1">
      <alignment horizontal="center"/>
    </xf>
    <xf numFmtId="2" fontId="8" fillId="0" borderId="70" xfId="1" applyNumberFormat="1" applyFont="1" applyBorder="1" applyAlignment="1">
      <alignment horizontal="center"/>
    </xf>
    <xf numFmtId="1" fontId="7" fillId="0" borderId="32" xfId="1" applyNumberFormat="1" applyFont="1" applyBorder="1" applyAlignment="1">
      <alignment horizontal="center"/>
    </xf>
    <xf numFmtId="1" fontId="8" fillId="0" borderId="51" xfId="1" applyNumberFormat="1" applyFont="1" applyBorder="1" applyAlignment="1">
      <alignment horizontal="center"/>
    </xf>
    <xf numFmtId="2" fontId="8" fillId="0" borderId="47" xfId="1" applyNumberFormat="1" applyFont="1" applyBorder="1"/>
    <xf numFmtId="2" fontId="8" fillId="0" borderId="51" xfId="1" applyNumberFormat="1" applyFont="1" applyBorder="1" applyAlignment="1">
      <alignment horizontal="center"/>
    </xf>
    <xf numFmtId="0" fontId="8" fillId="0" borderId="51" xfId="1" applyFont="1" applyBorder="1" applyProtection="1">
      <protection locked="0"/>
    </xf>
    <xf numFmtId="1" fontId="8" fillId="0" borderId="47" xfId="1" applyNumberFormat="1" applyFont="1" applyBorder="1" applyAlignment="1">
      <alignment horizontal="center"/>
    </xf>
    <xf numFmtId="2" fontId="8" fillId="0" borderId="47" xfId="1" applyNumberFormat="1" applyFont="1" applyBorder="1" applyAlignment="1">
      <alignment horizontal="center"/>
    </xf>
    <xf numFmtId="1" fontId="7" fillId="0" borderId="53" xfId="1" applyNumberFormat="1" applyFont="1" applyBorder="1" applyAlignment="1">
      <alignment horizontal="center"/>
    </xf>
    <xf numFmtId="0" fontId="8" fillId="0" borderId="62" xfId="1" applyFont="1" applyBorder="1" applyProtection="1">
      <protection locked="0"/>
    </xf>
    <xf numFmtId="0" fontId="8" fillId="0" borderId="71" xfId="1" applyFont="1" applyBorder="1"/>
    <xf numFmtId="1" fontId="8" fillId="0" borderId="58" xfId="1" applyNumberFormat="1" applyFont="1" applyBorder="1" applyAlignment="1">
      <alignment horizontal="center"/>
    </xf>
    <xf numFmtId="2" fontId="8" fillId="0" borderId="72" xfId="1" applyNumberFormat="1" applyFont="1" applyBorder="1"/>
    <xf numFmtId="2" fontId="8" fillId="0" borderId="58" xfId="1" applyNumberFormat="1" applyFont="1" applyBorder="1" applyAlignment="1">
      <alignment horizontal="center"/>
    </xf>
    <xf numFmtId="1" fontId="8" fillId="0" borderId="65" xfId="1" applyNumberFormat="1" applyFont="1" applyBorder="1" applyAlignment="1">
      <alignment horizontal="center"/>
    </xf>
    <xf numFmtId="0" fontId="8" fillId="0" borderId="58" xfId="1" applyFont="1" applyBorder="1" applyProtection="1">
      <protection locked="0"/>
    </xf>
    <xf numFmtId="1" fontId="8" fillId="0" borderId="72" xfId="1" applyNumberFormat="1" applyFont="1" applyBorder="1" applyAlignment="1">
      <alignment horizontal="center"/>
    </xf>
    <xf numFmtId="2" fontId="8" fillId="0" borderId="72" xfId="1" applyNumberFormat="1" applyFont="1" applyBorder="1" applyAlignment="1">
      <alignment horizontal="center"/>
    </xf>
    <xf numFmtId="1" fontId="7" fillId="0" borderId="60" xfId="1" applyNumberFormat="1" applyFont="1" applyBorder="1" applyAlignment="1">
      <alignment horizontal="center"/>
    </xf>
    <xf numFmtId="1" fontId="8" fillId="0" borderId="44" xfId="1" applyNumberFormat="1" applyFont="1" applyBorder="1" applyAlignment="1">
      <alignment horizontal="center"/>
    </xf>
    <xf numFmtId="0" fontId="8" fillId="0" borderId="47" xfId="1" applyFont="1" applyBorder="1"/>
    <xf numFmtId="0" fontId="8" fillId="0" borderId="72" xfId="1" applyFont="1" applyBorder="1"/>
    <xf numFmtId="1" fontId="8" fillId="0" borderId="62" xfId="1" applyNumberFormat="1" applyFont="1" applyBorder="1" applyAlignment="1">
      <alignment horizontal="center"/>
    </xf>
    <xf numFmtId="0" fontId="8" fillId="0" borderId="39" xfId="1" applyFont="1" applyBorder="1"/>
    <xf numFmtId="0" fontId="8" fillId="0" borderId="56" xfId="1" applyFont="1" applyBorder="1"/>
    <xf numFmtId="0" fontId="8" fillId="0" borderId="3" xfId="1" applyFont="1" applyBorder="1" applyProtection="1"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1" fontId="8" fillId="0" borderId="73" xfId="1" applyNumberFormat="1" applyFont="1" applyBorder="1" applyAlignment="1">
      <alignment horizontal="center"/>
    </xf>
    <xf numFmtId="2" fontId="8" fillId="0" borderId="73" xfId="1" applyNumberFormat="1" applyFont="1" applyBorder="1"/>
    <xf numFmtId="2" fontId="8" fillId="0" borderId="73" xfId="1" applyNumberFormat="1" applyFont="1" applyBorder="1" applyAlignment="1">
      <alignment horizontal="center"/>
    </xf>
    <xf numFmtId="1" fontId="8" fillId="0" borderId="74" xfId="1" applyNumberFormat="1" applyFont="1" applyBorder="1" applyAlignment="1">
      <alignment horizontal="center"/>
    </xf>
    <xf numFmtId="0" fontId="8" fillId="0" borderId="19" xfId="1" applyFont="1" applyBorder="1" applyProtection="1">
      <protection locked="0"/>
    </xf>
    <xf numFmtId="0" fontId="7" fillId="0" borderId="1" xfId="1" applyFont="1" applyBorder="1" applyAlignment="1">
      <alignment horizontal="center"/>
    </xf>
    <xf numFmtId="1" fontId="7" fillId="0" borderId="74" xfId="1" applyNumberFormat="1" applyFont="1" applyBorder="1" applyAlignment="1">
      <alignment horizontal="center"/>
    </xf>
    <xf numFmtId="2" fontId="8" fillId="0" borderId="75" xfId="1" applyNumberFormat="1" applyFont="1" applyBorder="1" applyAlignment="1">
      <alignment horizontal="center"/>
    </xf>
    <xf numFmtId="2" fontId="8" fillId="0" borderId="76" xfId="1" applyNumberFormat="1" applyFont="1" applyBorder="1" applyAlignment="1">
      <alignment horizontal="center"/>
    </xf>
    <xf numFmtId="1" fontId="8" fillId="0" borderId="77" xfId="1" applyNumberFormat="1" applyFont="1" applyBorder="1" applyAlignment="1">
      <alignment horizontal="center"/>
    </xf>
    <xf numFmtId="0" fontId="8" fillId="0" borderId="79" xfId="1" applyFont="1" applyBorder="1" applyProtection="1">
      <protection locked="0"/>
    </xf>
    <xf numFmtId="1" fontId="8" fillId="0" borderId="80" xfId="1" applyNumberFormat="1" applyFont="1" applyBorder="1" applyAlignment="1">
      <alignment horizontal="center"/>
    </xf>
    <xf numFmtId="2" fontId="8" fillId="0" borderId="80" xfId="1" applyNumberFormat="1" applyFont="1" applyBorder="1"/>
    <xf numFmtId="2" fontId="8" fillId="0" borderId="80" xfId="1" applyNumberFormat="1" applyFont="1" applyBorder="1" applyAlignment="1">
      <alignment horizontal="center"/>
    </xf>
    <xf numFmtId="0" fontId="8" fillId="0" borderId="30" xfId="1" applyFont="1" applyBorder="1" applyProtection="1">
      <protection locked="0"/>
    </xf>
    <xf numFmtId="1" fontId="8" fillId="0" borderId="79" xfId="1" applyNumberFormat="1" applyFont="1" applyBorder="1" applyAlignment="1">
      <alignment horizontal="center"/>
    </xf>
    <xf numFmtId="2" fontId="8" fillId="0" borderId="78" xfId="1" applyNumberFormat="1" applyFont="1" applyBorder="1" applyAlignment="1">
      <alignment horizontal="center"/>
    </xf>
    <xf numFmtId="0" fontId="8" fillId="0" borderId="13" xfId="1" applyFont="1" applyBorder="1" applyProtection="1">
      <protection locked="0"/>
    </xf>
    <xf numFmtId="0" fontId="8" fillId="0" borderId="11" xfId="1" applyFont="1" applyBorder="1" applyAlignment="1" applyProtection="1">
      <alignment horizontal="center"/>
      <protection locked="0"/>
    </xf>
    <xf numFmtId="0" fontId="8" fillId="0" borderId="11" xfId="1" applyFont="1" applyBorder="1" applyAlignment="1">
      <alignment horizontal="center"/>
    </xf>
    <xf numFmtId="0" fontId="8" fillId="0" borderId="11" xfId="1" applyFont="1" applyBorder="1"/>
    <xf numFmtId="1" fontId="8" fillId="0" borderId="12" xfId="1" applyNumberFormat="1" applyFont="1" applyBorder="1" applyAlignment="1">
      <alignment horizontal="center"/>
    </xf>
    <xf numFmtId="2" fontId="8" fillId="0" borderId="12" xfId="1" applyNumberFormat="1" applyFont="1" applyBorder="1"/>
    <xf numFmtId="2" fontId="8" fillId="0" borderId="12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0" fontId="8" fillId="0" borderId="43" xfId="1" applyFont="1" applyBorder="1" applyProtection="1">
      <protection locked="0"/>
    </xf>
    <xf numFmtId="0" fontId="7" fillId="0" borderId="11" xfId="1" applyFont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2" fontId="8" fillId="0" borderId="14" xfId="1" applyNumberFormat="1" applyFont="1" applyBorder="1" applyAlignment="1">
      <alignment horizontal="center"/>
    </xf>
    <xf numFmtId="2" fontId="8" fillId="0" borderId="81" xfId="1" applyNumberFormat="1" applyFont="1" applyBorder="1" applyAlignment="1">
      <alignment horizontal="center"/>
    </xf>
    <xf numFmtId="1" fontId="7" fillId="0" borderId="82" xfId="1" applyNumberFormat="1" applyFont="1" applyBorder="1" applyAlignment="1">
      <alignment horizontal="center"/>
    </xf>
    <xf numFmtId="0" fontId="8" fillId="0" borderId="83" xfId="0" applyFont="1" applyBorder="1"/>
    <xf numFmtId="0" fontId="8" fillId="0" borderId="84" xfId="1" applyFont="1" applyBorder="1" applyProtection="1">
      <protection locked="0"/>
    </xf>
    <xf numFmtId="0" fontId="8" fillId="0" borderId="85" xfId="1" applyFont="1" applyBorder="1" applyAlignment="1" applyProtection="1">
      <alignment horizontal="center"/>
      <protection locked="0"/>
    </xf>
    <xf numFmtId="0" fontId="8" fillId="0" borderId="85" xfId="1" applyFont="1" applyBorder="1" applyAlignment="1">
      <alignment horizontal="center"/>
    </xf>
    <xf numFmtId="0" fontId="8" fillId="0" borderId="85" xfId="1" applyFont="1" applyBorder="1"/>
    <xf numFmtId="0" fontId="8" fillId="0" borderId="86" xfId="1" applyFont="1" applyBorder="1"/>
    <xf numFmtId="1" fontId="8" fillId="0" borderId="87" xfId="1" applyNumberFormat="1" applyFont="1" applyBorder="1" applyAlignment="1">
      <alignment horizontal="center"/>
    </xf>
    <xf numFmtId="2" fontId="8" fillId="0" borderId="87" xfId="1" applyNumberFormat="1" applyFont="1" applyBorder="1"/>
    <xf numFmtId="2" fontId="8" fillId="0" borderId="87" xfId="1" applyNumberFormat="1" applyFont="1" applyBorder="1" applyAlignment="1">
      <alignment horizontal="center"/>
    </xf>
    <xf numFmtId="1" fontId="7" fillId="0" borderId="88" xfId="1" applyNumberFormat="1" applyFont="1" applyBorder="1" applyAlignment="1">
      <alignment horizontal="center"/>
    </xf>
    <xf numFmtId="0" fontId="8" fillId="0" borderId="89" xfId="0" applyFont="1" applyBorder="1"/>
    <xf numFmtId="1" fontId="1" fillId="0" borderId="38" xfId="1" applyNumberFormat="1" applyFont="1" applyBorder="1" applyAlignment="1">
      <alignment vertical="center"/>
    </xf>
    <xf numFmtId="0" fontId="8" fillId="0" borderId="90" xfId="0" applyFont="1" applyBorder="1"/>
    <xf numFmtId="0" fontId="1" fillId="0" borderId="91" xfId="1" applyFont="1" applyBorder="1"/>
    <xf numFmtId="0" fontId="1" fillId="0" borderId="18" xfId="1" applyFont="1" applyBorder="1"/>
    <xf numFmtId="0" fontId="3" fillId="0" borderId="35" xfId="1" applyFont="1" applyBorder="1" applyAlignment="1">
      <alignment vertical="center"/>
    </xf>
    <xf numFmtId="0" fontId="3" fillId="0" borderId="73" xfId="1" applyFont="1" applyBorder="1" applyAlignment="1">
      <alignment vertical="center"/>
    </xf>
    <xf numFmtId="0" fontId="4" fillId="0" borderId="73" xfId="0" applyFont="1" applyBorder="1"/>
    <xf numFmtId="0" fontId="8" fillId="0" borderId="73" xfId="1" applyFont="1" applyBorder="1"/>
    <xf numFmtId="0" fontId="8" fillId="0" borderId="95" xfId="1" applyFont="1" applyBorder="1"/>
    <xf numFmtId="0" fontId="2" fillId="0" borderId="96" xfId="1" applyFont="1" applyBorder="1"/>
    <xf numFmtId="0" fontId="1" fillId="0" borderId="97" xfId="1" applyFont="1" applyBorder="1"/>
    <xf numFmtId="0" fontId="1" fillId="0" borderId="98" xfId="1" applyFont="1" applyBorder="1"/>
    <xf numFmtId="0" fontId="1" fillId="0" borderId="99" xfId="1" applyFont="1" applyBorder="1"/>
    <xf numFmtId="0" fontId="3" fillId="0" borderId="100" xfId="1" applyFont="1" applyBorder="1" applyAlignment="1">
      <alignment vertical="center"/>
    </xf>
    <xf numFmtId="0" fontId="1" fillId="0" borderId="101" xfId="1" applyFont="1" applyBorder="1"/>
    <xf numFmtId="164" fontId="8" fillId="0" borderId="102" xfId="1" applyNumberFormat="1" applyFont="1" applyBorder="1"/>
    <xf numFmtId="164" fontId="8" fillId="0" borderId="101" xfId="1" applyNumberFormat="1" applyFont="1" applyBorder="1"/>
    <xf numFmtId="0" fontId="4" fillId="0" borderId="102" xfId="0" applyFont="1" applyBorder="1"/>
    <xf numFmtId="0" fontId="9" fillId="0" borderId="102" xfId="1" applyFont="1" applyBorder="1"/>
    <xf numFmtId="2" fontId="1" fillId="0" borderId="3" xfId="1" applyNumberFormat="1" applyFont="1" applyBorder="1" applyAlignment="1">
      <alignment horizontal="center"/>
    </xf>
    <xf numFmtId="1" fontId="2" fillId="0" borderId="103" xfId="1" applyNumberFormat="1" applyFont="1" applyBorder="1" applyAlignment="1">
      <alignment horizontal="center"/>
    </xf>
    <xf numFmtId="0" fontId="9" fillId="0" borderId="64" xfId="1" applyFont="1" applyBorder="1"/>
    <xf numFmtId="0" fontId="2" fillId="0" borderId="68" xfId="1" applyFont="1" applyBorder="1" applyAlignment="1" applyProtection="1">
      <alignment vertical="center" textRotation="90"/>
      <protection locked="0"/>
    </xf>
    <xf numFmtId="0" fontId="2" fillId="0" borderId="3" xfId="1" applyFont="1" applyBorder="1" applyAlignment="1">
      <alignment vertical="center" textRotation="90"/>
    </xf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7" fillId="0" borderId="103" xfId="1" applyNumberFormat="1" applyFont="1" applyBorder="1" applyAlignment="1">
      <alignment horizontal="center"/>
    </xf>
    <xf numFmtId="0" fontId="0" fillId="0" borderId="70" xfId="0" applyBorder="1"/>
    <xf numFmtId="1" fontId="1" fillId="0" borderId="41" xfId="1" applyNumberFormat="1" applyFont="1" applyBorder="1" applyAlignment="1">
      <alignment horizontal="center"/>
    </xf>
    <xf numFmtId="164" fontId="1" fillId="0" borderId="24" xfId="1" applyNumberFormat="1" applyFont="1" applyBorder="1"/>
    <xf numFmtId="164" fontId="1" fillId="0" borderId="24" xfId="1" applyNumberFormat="1" applyFont="1" applyBorder="1" applyAlignment="1">
      <alignment horizontal="center"/>
    </xf>
    <xf numFmtId="1" fontId="1" fillId="0" borderId="7" xfId="1" applyNumberFormat="1" applyFont="1" applyBorder="1" applyAlignment="1">
      <alignment horizontal="center"/>
    </xf>
    <xf numFmtId="1" fontId="1" fillId="0" borderId="13" xfId="1" applyNumberFormat="1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0" fontId="0" fillId="0" borderId="104" xfId="0" applyBorder="1"/>
    <xf numFmtId="0" fontId="9" fillId="0" borderId="21" xfId="1" applyFont="1" applyBorder="1" applyAlignment="1">
      <alignment vertical="center"/>
    </xf>
    <xf numFmtId="0" fontId="9" fillId="0" borderId="92" xfId="1" applyFont="1" applyBorder="1" applyAlignment="1">
      <alignment vertical="center"/>
    </xf>
    <xf numFmtId="0" fontId="0" fillId="0" borderId="64" xfId="0" applyBorder="1"/>
    <xf numFmtId="0" fontId="1" fillId="0" borderId="73" xfId="1" applyFont="1" applyBorder="1"/>
    <xf numFmtId="0" fontId="3" fillId="0" borderId="47" xfId="1" applyFont="1" applyBorder="1" applyAlignment="1">
      <alignment vertical="center"/>
    </xf>
    <xf numFmtId="0" fontId="1" fillId="0" borderId="105" xfId="1" applyFont="1" applyBorder="1"/>
    <xf numFmtId="0" fontId="0" fillId="0" borderId="47" xfId="1" applyFont="1" applyBorder="1"/>
    <xf numFmtId="0" fontId="0" fillId="0" borderId="73" xfId="0" applyBorder="1"/>
    <xf numFmtId="0" fontId="4" fillId="0" borderId="73" xfId="1" applyBorder="1"/>
    <xf numFmtId="0" fontId="0" fillId="0" borderId="99" xfId="0" applyBorder="1"/>
    <xf numFmtId="164" fontId="4" fillId="0" borderId="101" xfId="1" applyNumberFormat="1" applyBorder="1"/>
    <xf numFmtId="0" fontId="0" fillId="0" borderId="102" xfId="0" applyBorder="1"/>
    <xf numFmtId="0" fontId="0" fillId="0" borderId="44" xfId="0" applyBorder="1"/>
    <xf numFmtId="0" fontId="0" fillId="0" borderId="105" xfId="1" applyFont="1" applyBorder="1"/>
    <xf numFmtId="0" fontId="0" fillId="0" borderId="101" xfId="0" applyBorder="1"/>
    <xf numFmtId="0" fontId="3" fillId="0" borderId="48" xfId="1" applyFont="1" applyBorder="1" applyAlignment="1">
      <alignment vertical="center"/>
    </xf>
    <xf numFmtId="0" fontId="8" fillId="0" borderId="80" xfId="1" applyFont="1" applyBorder="1"/>
    <xf numFmtId="0" fontId="8" fillId="0" borderId="52" xfId="1" applyFont="1" applyBorder="1"/>
    <xf numFmtId="0" fontId="8" fillId="0" borderId="59" xfId="1" applyFont="1" applyBorder="1"/>
    <xf numFmtId="0" fontId="2" fillId="0" borderId="49" xfId="1" applyFont="1" applyBorder="1" applyAlignment="1" applyProtection="1">
      <alignment vertical="center" textRotation="90"/>
      <protection locked="0"/>
    </xf>
    <xf numFmtId="0" fontId="2" fillId="0" borderId="29" xfId="1" applyFont="1" applyBorder="1" applyAlignment="1" applyProtection="1">
      <alignment vertical="center" textRotation="90"/>
      <protection locked="0"/>
    </xf>
    <xf numFmtId="0" fontId="2" fillId="0" borderId="29" xfId="1" applyFont="1" applyBorder="1" applyAlignment="1">
      <alignment vertical="center" textRotation="90"/>
    </xf>
    <xf numFmtId="0" fontId="2" fillId="0" borderId="39" xfId="1" applyFont="1" applyBorder="1" applyAlignment="1">
      <alignment vertical="center" textRotation="90"/>
    </xf>
    <xf numFmtId="0" fontId="2" fillId="0" borderId="45" xfId="1" applyFont="1" applyBorder="1" applyAlignment="1" applyProtection="1">
      <alignment vertical="center" textRotation="90"/>
      <protection locked="0"/>
    </xf>
    <xf numFmtId="0" fontId="2" fillId="0" borderId="5" xfId="1" applyFont="1" applyBorder="1" applyAlignment="1" applyProtection="1">
      <alignment textRotation="90"/>
      <protection locked="0"/>
    </xf>
    <xf numFmtId="0" fontId="2" fillId="0" borderId="5" xfId="1" applyFont="1" applyBorder="1" applyAlignment="1">
      <alignment textRotation="90"/>
    </xf>
    <xf numFmtId="0" fontId="2" fillId="0" borderId="1" xfId="1" applyFont="1" applyBorder="1" applyAlignment="1" applyProtection="1">
      <alignment textRotation="90"/>
      <protection locked="0"/>
    </xf>
    <xf numFmtId="0" fontId="2" fillId="0" borderId="1" xfId="1" applyFont="1" applyBorder="1" applyAlignment="1">
      <alignment textRotation="90"/>
    </xf>
    <xf numFmtId="0" fontId="2" fillId="0" borderId="29" xfId="1" applyFont="1" applyBorder="1" applyAlignment="1" applyProtection="1">
      <alignment textRotation="90"/>
      <protection locked="0"/>
    </xf>
    <xf numFmtId="0" fontId="2" fillId="0" borderId="29" xfId="1" applyFont="1" applyBorder="1" applyAlignment="1">
      <alignment textRotation="90"/>
    </xf>
    <xf numFmtId="0" fontId="2" fillId="0" borderId="106" xfId="1" applyFont="1" applyBorder="1" applyAlignment="1" applyProtection="1">
      <alignment vertical="center" textRotation="90"/>
      <protection locked="0"/>
    </xf>
    <xf numFmtId="0" fontId="2" fillId="0" borderId="107" xfId="1" applyFont="1" applyBorder="1"/>
    <xf numFmtId="0" fontId="1" fillId="0" borderId="108" xfId="1" applyFont="1" applyBorder="1"/>
    <xf numFmtId="0" fontId="9" fillId="0" borderId="49" xfId="1" applyFont="1" applyBorder="1" applyAlignment="1">
      <alignment vertical="center"/>
    </xf>
    <xf numFmtId="0" fontId="0" fillId="0" borderId="93" xfId="0" applyBorder="1"/>
    <xf numFmtId="0" fontId="0" fillId="0" borderId="93" xfId="0" applyBorder="1" applyAlignment="1">
      <alignment horizontal="left"/>
    </xf>
    <xf numFmtId="0" fontId="8" fillId="0" borderId="93" xfId="1" applyFont="1" applyBorder="1"/>
    <xf numFmtId="0" fontId="8" fillId="0" borderId="94" xfId="1" applyFont="1" applyBorder="1"/>
    <xf numFmtId="0" fontId="4" fillId="0" borderId="47" xfId="1" applyBorder="1"/>
    <xf numFmtId="0" fontId="1" fillId="0" borderId="44" xfId="1" applyFont="1" applyBorder="1"/>
    <xf numFmtId="0" fontId="0" fillId="0" borderId="94" xfId="0" applyBorder="1"/>
    <xf numFmtId="1" fontId="7" fillId="2" borderId="32" xfId="1" applyNumberFormat="1" applyFont="1" applyFill="1" applyBorder="1" applyAlignment="1">
      <alignment horizontal="center"/>
    </xf>
    <xf numFmtId="1" fontId="7" fillId="2" borderId="53" xfId="1" applyNumberFormat="1" applyFont="1" applyFill="1" applyBorder="1" applyAlignment="1">
      <alignment horizontal="center"/>
    </xf>
    <xf numFmtId="0" fontId="4" fillId="0" borderId="0" xfId="1"/>
    <xf numFmtId="0" fontId="0" fillId="0" borderId="105" xfId="0" applyBorder="1"/>
    <xf numFmtId="0" fontId="0" fillId="2" borderId="47" xfId="0" applyFill="1" applyBorder="1"/>
    <xf numFmtId="0" fontId="8" fillId="2" borderId="44" xfId="1" applyFont="1" applyFill="1" applyBorder="1" applyProtection="1">
      <protection locked="0"/>
    </xf>
    <xf numFmtId="0" fontId="8" fillId="2" borderId="51" xfId="1" applyFont="1" applyFill="1" applyBorder="1" applyAlignment="1" applyProtection="1">
      <alignment horizontal="center"/>
      <protection locked="0"/>
    </xf>
    <xf numFmtId="0" fontId="8" fillId="2" borderId="51" xfId="1" applyFont="1" applyFill="1" applyBorder="1" applyAlignment="1">
      <alignment horizontal="center"/>
    </xf>
    <xf numFmtId="0" fontId="8" fillId="2" borderId="51" xfId="1" applyFont="1" applyFill="1" applyBorder="1"/>
    <xf numFmtId="0" fontId="8" fillId="2" borderId="69" xfId="1" applyFont="1" applyFill="1" applyBorder="1"/>
    <xf numFmtId="1" fontId="8" fillId="2" borderId="51" xfId="1" applyNumberFormat="1" applyFont="1" applyFill="1" applyBorder="1" applyAlignment="1">
      <alignment horizontal="center"/>
    </xf>
    <xf numFmtId="2" fontId="8" fillId="2" borderId="47" xfId="1" applyNumberFormat="1" applyFont="1" applyFill="1" applyBorder="1"/>
    <xf numFmtId="2" fontId="8" fillId="2" borderId="51" xfId="1" applyNumberFormat="1" applyFont="1" applyFill="1" applyBorder="1" applyAlignment="1">
      <alignment horizontal="center"/>
    </xf>
    <xf numFmtId="1" fontId="8" fillId="2" borderId="67" xfId="1" applyNumberFormat="1" applyFont="1" applyFill="1" applyBorder="1" applyAlignment="1">
      <alignment horizontal="center"/>
    </xf>
    <xf numFmtId="0" fontId="8" fillId="2" borderId="51" xfId="1" applyFont="1" applyFill="1" applyBorder="1" applyProtection="1">
      <protection locked="0"/>
    </xf>
    <xf numFmtId="0" fontId="7" fillId="2" borderId="51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2" fontId="8" fillId="2" borderId="47" xfId="1" applyNumberFormat="1" applyFont="1" applyFill="1" applyBorder="1" applyAlignment="1">
      <alignment horizontal="center"/>
    </xf>
    <xf numFmtId="0" fontId="0" fillId="2" borderId="47" xfId="1" applyFont="1" applyFill="1" applyBorder="1"/>
    <xf numFmtId="0" fontId="0" fillId="2" borderId="73" xfId="1" applyFont="1" applyFill="1" applyBorder="1"/>
    <xf numFmtId="1" fontId="8" fillId="2" borderId="44" xfId="1" applyNumberFormat="1" applyFont="1" applyFill="1" applyBorder="1" applyAlignment="1">
      <alignment horizontal="center"/>
    </xf>
    <xf numFmtId="1" fontId="7" fillId="2" borderId="67" xfId="1" applyNumberFormat="1" applyFont="1" applyFill="1" applyBorder="1" applyAlignment="1">
      <alignment horizontal="center"/>
    </xf>
    <xf numFmtId="0" fontId="0" fillId="2" borderId="73" xfId="0" applyFill="1" applyBorder="1"/>
    <xf numFmtId="1" fontId="8" fillId="2" borderId="31" xfId="1" applyNumberFormat="1" applyFont="1" applyFill="1" applyBorder="1" applyAlignment="1">
      <alignment horizontal="center"/>
    </xf>
    <xf numFmtId="2" fontId="8" fillId="2" borderId="70" xfId="1" applyNumberFormat="1" applyFont="1" applyFill="1" applyBorder="1"/>
    <xf numFmtId="2" fontId="8" fillId="2" borderId="31" xfId="1" applyNumberFormat="1" applyFont="1" applyFill="1" applyBorder="1" applyAlignment="1">
      <alignment horizontal="center"/>
    </xf>
    <xf numFmtId="0" fontId="8" fillId="2" borderId="54" xfId="1" applyFont="1" applyFill="1" applyBorder="1" applyProtection="1">
      <protection locked="0"/>
    </xf>
    <xf numFmtId="1" fontId="8" fillId="2" borderId="70" xfId="1" applyNumberFormat="1" applyFont="1" applyFill="1" applyBorder="1" applyAlignment="1">
      <alignment horizontal="center"/>
    </xf>
    <xf numFmtId="2" fontId="8" fillId="2" borderId="70" xfId="1" applyNumberFormat="1" applyFont="1" applyFill="1" applyBorder="1" applyAlignment="1">
      <alignment horizontal="center"/>
    </xf>
    <xf numFmtId="0" fontId="0" fillId="2" borderId="105" xfId="0" applyFill="1" applyBorder="1"/>
    <xf numFmtId="0" fontId="4" fillId="0" borderId="64" xfId="1" applyBorder="1"/>
    <xf numFmtId="0" fontId="0" fillId="2" borderId="0" xfId="0" applyFill="1"/>
    <xf numFmtId="0" fontId="8" fillId="2" borderId="45" xfId="1" applyFont="1" applyFill="1" applyBorder="1" applyProtection="1">
      <protection locked="0"/>
    </xf>
    <xf numFmtId="0" fontId="8" fillId="2" borderId="29" xfId="1" applyFont="1" applyFill="1" applyBorder="1" applyAlignment="1" applyProtection="1">
      <alignment horizontal="center"/>
      <protection locked="0"/>
    </xf>
    <xf numFmtId="0" fontId="8" fillId="2" borderId="29" xfId="1" applyFont="1" applyFill="1" applyBorder="1" applyAlignment="1">
      <alignment horizontal="center"/>
    </xf>
    <xf numFmtId="0" fontId="8" fillId="2" borderId="29" xfId="1" applyFont="1" applyFill="1" applyBorder="1"/>
    <xf numFmtId="0" fontId="8" fillId="2" borderId="39" xfId="1" applyFont="1" applyFill="1" applyBorder="1"/>
    <xf numFmtId="1" fontId="8" fillId="2" borderId="48" xfId="1" applyNumberFormat="1" applyFont="1" applyFill="1" applyBorder="1" applyAlignment="1">
      <alignment horizontal="center"/>
    </xf>
    <xf numFmtId="2" fontId="8" fillId="2" borderId="48" xfId="1" applyNumberFormat="1" applyFont="1" applyFill="1" applyBorder="1"/>
    <xf numFmtId="2" fontId="8" fillId="2" borderId="48" xfId="1" applyNumberFormat="1" applyFont="1" applyFill="1" applyBorder="1" applyAlignment="1">
      <alignment horizontal="center"/>
    </xf>
    <xf numFmtId="1" fontId="8" fillId="2" borderId="46" xfId="1" applyNumberFormat="1" applyFont="1" applyFill="1" applyBorder="1" applyAlignment="1">
      <alignment horizontal="center"/>
    </xf>
    <xf numFmtId="0" fontId="8" fillId="2" borderId="49" xfId="1" applyFont="1" applyFill="1" applyBorder="1" applyProtection="1">
      <protection locked="0"/>
    </xf>
    <xf numFmtId="0" fontId="7" fillId="2" borderId="29" xfId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2" fontId="8" fillId="2" borderId="39" xfId="1" applyNumberFormat="1" applyFont="1" applyFill="1" applyBorder="1" applyAlignment="1">
      <alignment horizontal="center"/>
    </xf>
    <xf numFmtId="2" fontId="8" fillId="2" borderId="44" xfId="1" applyNumberFormat="1" applyFont="1" applyFill="1" applyBorder="1" applyAlignment="1">
      <alignment horizontal="center"/>
    </xf>
    <xf numFmtId="0" fontId="0" fillId="2" borderId="64" xfId="0" applyFill="1" applyBorder="1"/>
    <xf numFmtId="0" fontId="8" fillId="2" borderId="50" xfId="1" applyFont="1" applyFill="1" applyBorder="1" applyProtection="1">
      <protection locked="0"/>
    </xf>
    <xf numFmtId="0" fontId="8" fillId="2" borderId="55" xfId="1" applyFont="1" applyFill="1" applyBorder="1"/>
    <xf numFmtId="1" fontId="8" fillId="2" borderId="52" xfId="1" applyNumberFormat="1" applyFont="1" applyFill="1" applyBorder="1" applyAlignment="1">
      <alignment horizontal="center"/>
    </xf>
    <xf numFmtId="2" fontId="8" fillId="2" borderId="52" xfId="1" applyNumberFormat="1" applyFont="1" applyFill="1" applyBorder="1"/>
    <xf numFmtId="2" fontId="8" fillId="2" borderId="52" xfId="1" applyNumberFormat="1" applyFont="1" applyFill="1" applyBorder="1" applyAlignment="1">
      <alignment horizontal="center"/>
    </xf>
    <xf numFmtId="1" fontId="8" fillId="2" borderId="53" xfId="1" applyNumberFormat="1" applyFont="1" applyFill="1" applyBorder="1" applyAlignment="1">
      <alignment horizontal="center"/>
    </xf>
    <xf numFmtId="1" fontId="8" fillId="2" borderId="50" xfId="1" applyNumberFormat="1" applyFont="1" applyFill="1" applyBorder="1" applyAlignment="1">
      <alignment horizontal="center"/>
    </xf>
    <xf numFmtId="2" fontId="8" fillId="2" borderId="55" xfId="1" applyNumberFormat="1" applyFont="1" applyFill="1" applyBorder="1" applyAlignment="1">
      <alignment horizontal="center"/>
    </xf>
    <xf numFmtId="164" fontId="0" fillId="0" borderId="101" xfId="1" applyNumberFormat="1" applyFont="1" applyBorder="1"/>
    <xf numFmtId="164" fontId="0" fillId="0" borderId="102" xfId="1" applyNumberFormat="1" applyFont="1" applyBorder="1"/>
    <xf numFmtId="1" fontId="1" fillId="0" borderId="33" xfId="1" applyNumberFormat="1" applyFont="1" applyBorder="1" applyAlignment="1">
      <alignment horizontal="center" textRotation="90"/>
    </xf>
    <xf numFmtId="0" fontId="0" fillId="0" borderId="27" xfId="0" applyBorder="1" applyAlignment="1">
      <alignment horizontal="center"/>
    </xf>
    <xf numFmtId="1" fontId="1" fillId="0" borderId="24" xfId="1" applyNumberFormat="1" applyFont="1" applyBorder="1" applyAlignment="1">
      <alignment horizontal="center" textRotation="90"/>
    </xf>
    <xf numFmtId="0" fontId="0" fillId="0" borderId="0" xfId="0" applyAlignment="1">
      <alignment textRotation="90"/>
    </xf>
    <xf numFmtId="0" fontId="0" fillId="0" borderId="11" xfId="0" applyBorder="1" applyAlignment="1">
      <alignment textRotation="90"/>
    </xf>
    <xf numFmtId="0" fontId="5" fillId="0" borderId="34" xfId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2" xfId="0" applyBorder="1" applyAlignment="1">
      <alignment horizontal="center"/>
    </xf>
    <xf numFmtId="0" fontId="5" fillId="0" borderId="4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0" fillId="0" borderId="26" xfId="0" applyBorder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97"/>
  <sheetViews>
    <sheetView topLeftCell="A4" zoomScale="90" zoomScaleNormal="90" workbookViewId="0">
      <selection activeCell="BH21" sqref="BH21"/>
    </sheetView>
  </sheetViews>
  <sheetFormatPr baseColWidth="10" defaultColWidth="8.83203125" defaultRowHeight="11.25" customHeight="1" x14ac:dyDescent="0.15"/>
  <cols>
    <col min="1" max="1" width="22.6640625" style="1" customWidth="1"/>
    <col min="2" max="2" width="2.6640625" style="1" customWidth="1"/>
    <col min="3" max="4" width="2.5" style="2" customWidth="1"/>
    <col min="5" max="5" width="2.5" style="1" customWidth="1"/>
    <col min="6" max="6" width="2.5" style="2" customWidth="1"/>
    <col min="7" max="7" width="2.5" style="1" customWidth="1"/>
    <col min="8" max="9" width="2.5" style="2" customWidth="1"/>
    <col min="10" max="10" width="2.5" style="1" customWidth="1"/>
    <col min="11" max="11" width="2.5" style="2" customWidth="1"/>
    <col min="12" max="12" width="2.5" style="1" customWidth="1"/>
    <col min="13" max="13" width="2.5" style="3" customWidth="1"/>
    <col min="14" max="25" width="2.5" style="1" customWidth="1"/>
    <col min="26" max="26" width="5.6640625" style="4" bestFit="1" customWidth="1"/>
    <col min="27" max="28" width="7.5" style="5" bestFit="1" customWidth="1"/>
    <col min="29" max="29" width="3" style="6" bestFit="1" customWidth="1"/>
    <col min="30" max="30" width="3" style="1" customWidth="1"/>
    <col min="31" max="53" width="2.5" style="1" customWidth="1"/>
    <col min="54" max="54" width="5.6640625" style="1" bestFit="1" customWidth="1"/>
    <col min="55" max="55" width="7.33203125" style="1" customWidth="1"/>
    <col min="56" max="56" width="7.5" style="1" bestFit="1" customWidth="1"/>
    <col min="57" max="57" width="3" style="1" bestFit="1" customWidth="1"/>
    <col min="58" max="58" width="8.5" style="1" bestFit="1" customWidth="1"/>
    <col min="59" max="59" width="6.5" style="1" customWidth="1"/>
    <col min="60" max="16384" width="8.83203125" style="1"/>
  </cols>
  <sheetData>
    <row r="1" spans="1:59" ht="10" customHeight="1" x14ac:dyDescent="0.15">
      <c r="A1" s="223"/>
      <c r="B1" s="20"/>
      <c r="C1" s="21"/>
      <c r="D1" s="21"/>
      <c r="E1" s="22"/>
      <c r="F1" s="21"/>
      <c r="G1" s="23"/>
      <c r="H1" s="21"/>
      <c r="I1" s="21"/>
      <c r="J1" s="22"/>
      <c r="K1" s="21"/>
      <c r="L1" s="24"/>
      <c r="M1" s="25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6"/>
      <c r="AA1" s="27"/>
      <c r="AB1" s="28"/>
      <c r="AC1" s="348" t="s">
        <v>3</v>
      </c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50" t="s">
        <v>3</v>
      </c>
      <c r="BF1" s="30"/>
      <c r="BG1" s="31"/>
    </row>
    <row r="2" spans="1:59" ht="10" customHeight="1" x14ac:dyDescent="0.15">
      <c r="A2" s="224"/>
      <c r="B2" s="357" t="s">
        <v>12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8" t="s">
        <v>0</v>
      </c>
      <c r="AA2" s="13" t="s">
        <v>15</v>
      </c>
      <c r="AB2" s="9" t="s">
        <v>2</v>
      </c>
      <c r="AC2" s="349"/>
      <c r="AD2" s="353" t="s">
        <v>11</v>
      </c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8" t="s">
        <v>0</v>
      </c>
      <c r="BC2" s="13" t="s">
        <v>15</v>
      </c>
      <c r="BD2" s="13" t="s">
        <v>2</v>
      </c>
      <c r="BE2" s="351"/>
      <c r="BF2" s="9" t="s">
        <v>8</v>
      </c>
      <c r="BG2" s="32" t="s">
        <v>3</v>
      </c>
    </row>
    <row r="3" spans="1:59" ht="10" customHeight="1" x14ac:dyDescent="0.15">
      <c r="A3" s="224"/>
      <c r="B3" s="359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11" t="s">
        <v>4</v>
      </c>
      <c r="AA3" s="12" t="s">
        <v>1</v>
      </c>
      <c r="AB3" s="12" t="s">
        <v>4</v>
      </c>
      <c r="AC3" s="349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  <c r="BB3" s="11" t="s">
        <v>4</v>
      </c>
      <c r="BC3" s="12" t="s">
        <v>1</v>
      </c>
      <c r="BD3" s="12" t="s">
        <v>4</v>
      </c>
      <c r="BE3" s="351"/>
      <c r="BF3" s="12" t="s">
        <v>9</v>
      </c>
      <c r="BG3" s="33"/>
    </row>
    <row r="4" spans="1:59" ht="10" customHeight="1" x14ac:dyDescent="0.15">
      <c r="A4" s="226"/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11" t="s">
        <v>5</v>
      </c>
      <c r="AA4" s="12" t="s">
        <v>6</v>
      </c>
      <c r="AB4" s="12" t="s">
        <v>6</v>
      </c>
      <c r="AC4" s="349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6"/>
      <c r="AU4" s="356"/>
      <c r="AV4" s="356"/>
      <c r="AW4" s="356"/>
      <c r="AX4" s="356"/>
      <c r="AY4" s="356"/>
      <c r="AZ4" s="356"/>
      <c r="BA4" s="356"/>
      <c r="BB4" s="11" t="s">
        <v>5</v>
      </c>
      <c r="BC4" s="12" t="s">
        <v>6</v>
      </c>
      <c r="BD4" s="12" t="s">
        <v>6</v>
      </c>
      <c r="BE4" s="352"/>
      <c r="BF4" s="12" t="s">
        <v>10</v>
      </c>
      <c r="BG4" s="33" t="s">
        <v>8</v>
      </c>
    </row>
    <row r="5" spans="1:59" s="45" customFormat="1" ht="18" customHeight="1" x14ac:dyDescent="0.15">
      <c r="A5" s="218" t="s">
        <v>13</v>
      </c>
      <c r="B5" s="113">
        <v>1</v>
      </c>
      <c r="C5" s="113">
        <v>2</v>
      </c>
      <c r="D5" s="114">
        <v>3</v>
      </c>
      <c r="E5" s="113">
        <v>4</v>
      </c>
      <c r="F5" s="113">
        <v>5</v>
      </c>
      <c r="G5" s="114">
        <v>6</v>
      </c>
      <c r="H5" s="113">
        <v>7</v>
      </c>
      <c r="I5" s="114">
        <v>8</v>
      </c>
      <c r="J5" s="113" t="s">
        <v>27</v>
      </c>
      <c r="K5" s="113" t="s">
        <v>28</v>
      </c>
      <c r="L5" s="113" t="s">
        <v>29</v>
      </c>
      <c r="M5" s="113" t="s">
        <v>30</v>
      </c>
      <c r="N5" s="113" t="s">
        <v>31</v>
      </c>
      <c r="O5" s="113">
        <v>10</v>
      </c>
      <c r="P5" s="114">
        <v>11</v>
      </c>
      <c r="Q5" s="113">
        <v>12</v>
      </c>
      <c r="R5" s="113" t="s">
        <v>20</v>
      </c>
      <c r="S5" s="113" t="s">
        <v>21</v>
      </c>
      <c r="T5" s="113" t="s">
        <v>22</v>
      </c>
      <c r="U5" s="114" t="s">
        <v>23</v>
      </c>
      <c r="V5" s="114" t="s">
        <v>24</v>
      </c>
      <c r="W5" s="114">
        <v>14</v>
      </c>
      <c r="X5" s="114">
        <v>15</v>
      </c>
      <c r="Y5" s="114">
        <v>16</v>
      </c>
      <c r="Z5" s="131"/>
      <c r="AA5" s="121"/>
      <c r="AB5" s="126"/>
      <c r="AC5" s="41"/>
      <c r="AD5" s="113">
        <v>1</v>
      </c>
      <c r="AE5" s="113">
        <v>2</v>
      </c>
      <c r="AF5" s="114">
        <v>3</v>
      </c>
      <c r="AG5" s="113">
        <v>4</v>
      </c>
      <c r="AH5" s="113">
        <v>5</v>
      </c>
      <c r="AI5" s="114">
        <v>6</v>
      </c>
      <c r="AJ5" s="113">
        <v>7</v>
      </c>
      <c r="AK5" s="114">
        <v>8</v>
      </c>
      <c r="AL5" s="113" t="s">
        <v>27</v>
      </c>
      <c r="AM5" s="113" t="s">
        <v>28</v>
      </c>
      <c r="AN5" s="113" t="s">
        <v>29</v>
      </c>
      <c r="AO5" s="113" t="s">
        <v>30</v>
      </c>
      <c r="AP5" s="113" t="s">
        <v>31</v>
      </c>
      <c r="AQ5" s="113">
        <v>10</v>
      </c>
      <c r="AR5" s="114">
        <v>11</v>
      </c>
      <c r="AS5" s="113">
        <v>12</v>
      </c>
      <c r="AT5" s="113" t="s">
        <v>20</v>
      </c>
      <c r="AU5" s="113" t="s">
        <v>21</v>
      </c>
      <c r="AV5" s="113" t="s">
        <v>22</v>
      </c>
      <c r="AW5" s="114" t="s">
        <v>23</v>
      </c>
      <c r="AX5" s="114" t="s">
        <v>24</v>
      </c>
      <c r="AY5" s="114">
        <v>14</v>
      </c>
      <c r="AZ5" s="114">
        <v>15</v>
      </c>
      <c r="BA5" s="114">
        <v>16</v>
      </c>
      <c r="BB5" s="125"/>
      <c r="BC5" s="121"/>
      <c r="BD5" s="126"/>
      <c r="BE5" s="43"/>
      <c r="BF5" s="127"/>
      <c r="BG5" s="124"/>
    </row>
    <row r="6" spans="1:59" ht="17" customHeight="1" x14ac:dyDescent="0.15">
      <c r="A6" s="309" t="s">
        <v>54</v>
      </c>
      <c r="B6" s="296"/>
      <c r="C6" s="297"/>
      <c r="D6" s="298"/>
      <c r="E6" s="299"/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300"/>
      <c r="Z6" s="314">
        <f t="shared" ref="Z6:Z28" si="0">SUM(B6:Y6)</f>
        <v>0</v>
      </c>
      <c r="AA6" s="315">
        <v>106.88</v>
      </c>
      <c r="AB6" s="316">
        <f t="shared" ref="AB6:AB28" si="1">IF(AA6="","",SUM(Z6,AA6))</f>
        <v>106.88</v>
      </c>
      <c r="AC6" s="304">
        <f>IF(AA6="","",RANK(AB6,$AB$6:$AB12,1))</f>
        <v>1</v>
      </c>
      <c r="AD6" s="317"/>
      <c r="AE6" s="297"/>
      <c r="AF6" s="298"/>
      <c r="AG6" s="299"/>
      <c r="AH6" s="298"/>
      <c r="AI6" s="298"/>
      <c r="AJ6" s="298"/>
      <c r="AK6" s="298"/>
      <c r="AL6" s="299"/>
      <c r="AM6" s="298"/>
      <c r="AN6" s="298"/>
      <c r="AO6" s="298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300"/>
      <c r="BB6" s="318">
        <f t="shared" ref="BB6:BB28" si="2">SUM(AD6:BA6)</f>
        <v>0</v>
      </c>
      <c r="BC6" s="316">
        <v>107.82</v>
      </c>
      <c r="BD6" s="319">
        <f t="shared" ref="BD6:BD28" si="3">IF(BC6="","",SUM(BB6,BC6))</f>
        <v>107.82</v>
      </c>
      <c r="BE6" s="314">
        <f>IF(BC6="","",RANK(BD6,$BD$6:$BD12,1))</f>
        <v>2</v>
      </c>
      <c r="BF6" s="319">
        <f t="shared" ref="BF6:BF28" si="4">IF(BD6="","",SUM(AB6,BD6))</f>
        <v>214.7</v>
      </c>
      <c r="BG6" s="291">
        <f>IF(BF6="","",RANK(BF6,$BF$6:$BF12,1))</f>
        <v>1</v>
      </c>
    </row>
    <row r="7" spans="1:59" ht="17" customHeight="1" x14ac:dyDescent="0.15">
      <c r="A7" s="295" t="s">
        <v>57</v>
      </c>
      <c r="B7" s="296"/>
      <c r="C7" s="297"/>
      <c r="D7" s="298"/>
      <c r="E7" s="299"/>
      <c r="F7" s="298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300"/>
      <c r="Z7" s="301">
        <f t="shared" si="0"/>
        <v>0</v>
      </c>
      <c r="AA7" s="302">
        <v>121.82</v>
      </c>
      <c r="AB7" s="303">
        <f t="shared" si="1"/>
        <v>121.82</v>
      </c>
      <c r="AC7" s="304">
        <f>IF(AA7="","",RANK(AB7,$AB$6:$AB10,1))</f>
        <v>5</v>
      </c>
      <c r="AD7" s="305"/>
      <c r="AE7" s="297"/>
      <c r="AF7" s="298"/>
      <c r="AG7" s="299"/>
      <c r="AH7" s="298"/>
      <c r="AI7" s="298"/>
      <c r="AJ7" s="306"/>
      <c r="AK7" s="298"/>
      <c r="AL7" s="299"/>
      <c r="AM7" s="298"/>
      <c r="AN7" s="298"/>
      <c r="AO7" s="306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307">
        <f t="shared" si="2"/>
        <v>0</v>
      </c>
      <c r="BC7" s="303">
        <v>106.54</v>
      </c>
      <c r="BD7" s="308">
        <f t="shared" si="3"/>
        <v>106.54</v>
      </c>
      <c r="BE7" s="301">
        <f>IF(BC7="","",RANK(BD7,$BD$6:$BD10,1))</f>
        <v>1</v>
      </c>
      <c r="BF7" s="308">
        <f t="shared" si="4"/>
        <v>228.36</v>
      </c>
      <c r="BG7" s="292">
        <f>IF(BF7="","",RANK(BF7,$BF$6:$BF10,1))</f>
        <v>2</v>
      </c>
    </row>
    <row r="8" spans="1:59" ht="17" customHeight="1" x14ac:dyDescent="0.15">
      <c r="A8" s="295" t="s">
        <v>53</v>
      </c>
      <c r="B8" s="296"/>
      <c r="C8" s="297"/>
      <c r="D8" s="298"/>
      <c r="E8" s="299"/>
      <c r="F8" s="298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>
        <v>5</v>
      </c>
      <c r="V8" s="299"/>
      <c r="W8" s="299"/>
      <c r="X8" s="299"/>
      <c r="Y8" s="300"/>
      <c r="Z8" s="301">
        <f t="shared" si="0"/>
        <v>5</v>
      </c>
      <c r="AA8" s="302">
        <v>115.92</v>
      </c>
      <c r="AB8" s="303">
        <f t="shared" si="1"/>
        <v>120.92</v>
      </c>
      <c r="AC8" s="304">
        <f>IF(AA8="","",RANK(AB8,$AB$6:$AB15,1))</f>
        <v>6</v>
      </c>
      <c r="AD8" s="305"/>
      <c r="AE8" s="297"/>
      <c r="AF8" s="298"/>
      <c r="AG8" s="299"/>
      <c r="AH8" s="298"/>
      <c r="AI8" s="298"/>
      <c r="AJ8" s="298"/>
      <c r="AK8" s="298"/>
      <c r="AL8" s="299"/>
      <c r="AM8" s="298"/>
      <c r="AN8" s="298"/>
      <c r="AO8" s="298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307">
        <f t="shared" si="2"/>
        <v>0</v>
      </c>
      <c r="BC8" s="303">
        <v>112.61</v>
      </c>
      <c r="BD8" s="308">
        <f t="shared" si="3"/>
        <v>112.61</v>
      </c>
      <c r="BE8" s="301">
        <f>IF(BC8="","",RANK(BD8,$BD$6:$BD15,1))</f>
        <v>3</v>
      </c>
      <c r="BF8" s="308">
        <f t="shared" si="4"/>
        <v>233.53</v>
      </c>
      <c r="BG8" s="292">
        <f>IF(BF8="","",RANK(BF8,$BF$6:$BF15,1))</f>
        <v>3</v>
      </c>
    </row>
    <row r="9" spans="1:59" ht="17" customHeight="1" x14ac:dyDescent="0.15">
      <c r="A9" s="295" t="s">
        <v>119</v>
      </c>
      <c r="B9" s="296"/>
      <c r="C9" s="297"/>
      <c r="D9" s="298"/>
      <c r="E9" s="299"/>
      <c r="F9" s="298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300"/>
      <c r="Z9" s="301">
        <f t="shared" si="0"/>
        <v>0</v>
      </c>
      <c r="AA9" s="302">
        <v>120.5</v>
      </c>
      <c r="AB9" s="303">
        <f t="shared" si="1"/>
        <v>120.5</v>
      </c>
      <c r="AC9" s="304">
        <f>IF(AA9="","",RANK(AB9,$AB$6:$AB9,1))</f>
        <v>2</v>
      </c>
      <c r="AD9" s="305"/>
      <c r="AE9" s="297"/>
      <c r="AF9" s="298"/>
      <c r="AG9" s="299"/>
      <c r="AH9" s="298"/>
      <c r="AI9" s="298"/>
      <c r="AJ9" s="306"/>
      <c r="AK9" s="298"/>
      <c r="AL9" s="299"/>
      <c r="AM9" s="298"/>
      <c r="AN9" s="298"/>
      <c r="AO9" s="306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307">
        <f t="shared" si="2"/>
        <v>0</v>
      </c>
      <c r="BC9" s="303">
        <v>114.38</v>
      </c>
      <c r="BD9" s="308">
        <f t="shared" si="3"/>
        <v>114.38</v>
      </c>
      <c r="BE9" s="301">
        <f>IF(BC9="","",RANK(BD9,$BD$6:$BD9,1))</f>
        <v>4</v>
      </c>
      <c r="BF9" s="308">
        <f t="shared" si="4"/>
        <v>234.88</v>
      </c>
      <c r="BG9" s="292">
        <f>IF(BF9="","",RANK(BF9,$BF$6:$BF9,1))</f>
        <v>4</v>
      </c>
    </row>
    <row r="10" spans="1:59" ht="17" customHeight="1" x14ac:dyDescent="0.15">
      <c r="A10" s="295" t="s">
        <v>120</v>
      </c>
      <c r="B10" s="296"/>
      <c r="C10" s="297"/>
      <c r="D10" s="298"/>
      <c r="E10" s="299"/>
      <c r="F10" s="298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300"/>
      <c r="Z10" s="301">
        <f t="shared" si="0"/>
        <v>0</v>
      </c>
      <c r="AA10" s="302">
        <v>120.47</v>
      </c>
      <c r="AB10" s="303">
        <f t="shared" si="1"/>
        <v>120.47</v>
      </c>
      <c r="AC10" s="304">
        <f>IF(AA10="","",RANK(AB10,$AB$6:$AB18,1))</f>
        <v>5</v>
      </c>
      <c r="AD10" s="305"/>
      <c r="AE10" s="297"/>
      <c r="AF10" s="298"/>
      <c r="AG10" s="299"/>
      <c r="AH10" s="298"/>
      <c r="AI10" s="298"/>
      <c r="AJ10" s="298"/>
      <c r="AK10" s="298"/>
      <c r="AL10" s="299"/>
      <c r="AM10" s="298"/>
      <c r="AN10" s="298"/>
      <c r="AO10" s="298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307">
        <f t="shared" si="2"/>
        <v>0</v>
      </c>
      <c r="BC10" s="303">
        <v>115.25</v>
      </c>
      <c r="BD10" s="308">
        <f t="shared" si="3"/>
        <v>115.25</v>
      </c>
      <c r="BE10" s="301">
        <f>IF(BC10="","",RANK(BD10,$BD$6:$BD18,1))</f>
        <v>5</v>
      </c>
      <c r="BF10" s="308">
        <f t="shared" si="4"/>
        <v>235.72</v>
      </c>
      <c r="BG10" s="292">
        <f>IF(BF10="","",RANK(BF10,$BF$6:$BF18,1))</f>
        <v>5</v>
      </c>
    </row>
    <row r="11" spans="1:59" ht="17" customHeight="1" x14ac:dyDescent="0.15">
      <c r="A11" s="320" t="s">
        <v>117</v>
      </c>
      <c r="B11" s="296"/>
      <c r="C11" s="297"/>
      <c r="D11" s="298"/>
      <c r="E11" s="299"/>
      <c r="F11" s="298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  <c r="Z11" s="301">
        <f t="shared" si="0"/>
        <v>0</v>
      </c>
      <c r="AA11" s="302">
        <v>119.63</v>
      </c>
      <c r="AB11" s="303">
        <f t="shared" si="1"/>
        <v>119.63</v>
      </c>
      <c r="AC11" s="304">
        <f>IF(AA11="","",RANK(AB11,$AB$6:$AB12,1))</f>
        <v>3</v>
      </c>
      <c r="AD11" s="305"/>
      <c r="AE11" s="297"/>
      <c r="AF11" s="298"/>
      <c r="AG11" s="299"/>
      <c r="AH11" s="298"/>
      <c r="AI11" s="298"/>
      <c r="AJ11" s="306"/>
      <c r="AK11" s="298"/>
      <c r="AL11" s="299"/>
      <c r="AM11" s="298"/>
      <c r="AN11" s="298"/>
      <c r="AO11" s="306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307">
        <f t="shared" si="2"/>
        <v>0</v>
      </c>
      <c r="BC11" s="303">
        <v>116.4</v>
      </c>
      <c r="BD11" s="308">
        <f t="shared" si="3"/>
        <v>116.4</v>
      </c>
      <c r="BE11" s="301">
        <f>IF(BC11="","",RANK(BD11,$BD$6:$BD12,1))</f>
        <v>6</v>
      </c>
      <c r="BF11" s="308">
        <f t="shared" si="4"/>
        <v>236.03</v>
      </c>
      <c r="BG11" s="292">
        <f>IF(BF11="","",RANK(BF11,$BF$6:$BF12,1))</f>
        <v>6</v>
      </c>
    </row>
    <row r="12" spans="1:59" ht="17" customHeight="1" x14ac:dyDescent="0.15">
      <c r="A12" s="70" t="s">
        <v>118</v>
      </c>
      <c r="B12" s="132"/>
      <c r="C12" s="84"/>
      <c r="D12" s="85"/>
      <c r="E12" s="86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133"/>
      <c r="Z12" s="145">
        <f t="shared" si="0"/>
        <v>0</v>
      </c>
      <c r="AA12" s="146">
        <v>118.11</v>
      </c>
      <c r="AB12" s="147">
        <f t="shared" si="1"/>
        <v>118.11</v>
      </c>
      <c r="AC12" s="137">
        <f>IF(AA12="","",RANK(AB12,$AB$6:$AB14,1))</f>
        <v>2</v>
      </c>
      <c r="AD12" s="148"/>
      <c r="AE12" s="84"/>
      <c r="AF12" s="85"/>
      <c r="AG12" s="86"/>
      <c r="AH12" s="85"/>
      <c r="AI12" s="85"/>
      <c r="AJ12" s="92"/>
      <c r="AK12" s="85"/>
      <c r="AL12" s="86"/>
      <c r="AM12" s="85"/>
      <c r="AN12" s="85"/>
      <c r="AO12" s="92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149">
        <f t="shared" si="2"/>
        <v>0</v>
      </c>
      <c r="BC12" s="147">
        <v>119.02</v>
      </c>
      <c r="BD12" s="150">
        <f t="shared" si="3"/>
        <v>119.02</v>
      </c>
      <c r="BE12" s="145">
        <f>IF(BC12="","",RANK(BD12,$BD$6:$BD14,1))</f>
        <v>9</v>
      </c>
      <c r="BF12" s="150">
        <f t="shared" si="4"/>
        <v>237.13</v>
      </c>
      <c r="BG12" s="151">
        <f>IF(BF12="","",RANK(BF12,$BF$6:$BF14,1))</f>
        <v>7</v>
      </c>
    </row>
    <row r="13" spans="1:59" ht="17" customHeight="1" x14ac:dyDescent="0.15">
      <c r="A13" s="70" t="s">
        <v>48</v>
      </c>
      <c r="B13" s="132"/>
      <c r="C13" s="84"/>
      <c r="D13" s="85"/>
      <c r="E13" s="8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133"/>
      <c r="Z13" s="145">
        <f t="shared" si="0"/>
        <v>0</v>
      </c>
      <c r="AA13" s="146">
        <v>121.01</v>
      </c>
      <c r="AB13" s="147">
        <f t="shared" si="1"/>
        <v>121.01</v>
      </c>
      <c r="AC13" s="137">
        <f>IF(AA13="","",RANK(AB13,$AB$6:$AB26,1))</f>
        <v>8</v>
      </c>
      <c r="AD13" s="148"/>
      <c r="AE13" s="84"/>
      <c r="AF13" s="85"/>
      <c r="AG13" s="86"/>
      <c r="AH13" s="85"/>
      <c r="AI13" s="85"/>
      <c r="AJ13" s="92"/>
      <c r="AK13" s="85"/>
      <c r="AL13" s="86"/>
      <c r="AM13" s="85"/>
      <c r="AN13" s="85"/>
      <c r="AO13" s="92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149">
        <f t="shared" si="2"/>
        <v>0</v>
      </c>
      <c r="BC13" s="147">
        <v>117.36</v>
      </c>
      <c r="BD13" s="150">
        <f t="shared" si="3"/>
        <v>117.36</v>
      </c>
      <c r="BE13" s="145">
        <f>IF(BC13="","",RANK(BD13,$BD$6:$BD26,1))</f>
        <v>9</v>
      </c>
      <c r="BF13" s="150">
        <f t="shared" si="4"/>
        <v>238.37</v>
      </c>
      <c r="BG13" s="151">
        <f>IF(BF13="","",RANK(BF13,$BF$6:$BF26,1))</f>
        <v>8</v>
      </c>
    </row>
    <row r="14" spans="1:59" ht="17" customHeight="1" x14ac:dyDescent="0.15">
      <c r="A14" s="70" t="s">
        <v>56</v>
      </c>
      <c r="B14" s="132"/>
      <c r="C14" s="84"/>
      <c r="D14" s="85"/>
      <c r="E14" s="86"/>
      <c r="F14" s="85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133"/>
      <c r="Z14" s="145">
        <f t="shared" si="0"/>
        <v>0</v>
      </c>
      <c r="AA14" s="146">
        <v>124.13</v>
      </c>
      <c r="AB14" s="147">
        <f t="shared" si="1"/>
        <v>124.13</v>
      </c>
      <c r="AC14" s="137">
        <f>IF(AA14="","",RANK(AB14,$AB$6:$AB18,1))</f>
        <v>11</v>
      </c>
      <c r="AD14" s="148"/>
      <c r="AE14" s="84"/>
      <c r="AF14" s="85"/>
      <c r="AG14" s="86"/>
      <c r="AH14" s="85"/>
      <c r="AI14" s="85"/>
      <c r="AJ14" s="85"/>
      <c r="AK14" s="85"/>
      <c r="AL14" s="86"/>
      <c r="AM14" s="85"/>
      <c r="AN14" s="85"/>
      <c r="AO14" s="85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149">
        <f t="shared" si="2"/>
        <v>0</v>
      </c>
      <c r="BC14" s="147">
        <v>116.98</v>
      </c>
      <c r="BD14" s="150">
        <f t="shared" si="3"/>
        <v>116.98</v>
      </c>
      <c r="BE14" s="145">
        <f>IF(BC14="","",RANK(BD14,$BD$6:$BD18,1))</f>
        <v>7</v>
      </c>
      <c r="BF14" s="150">
        <f t="shared" si="4"/>
        <v>241.11</v>
      </c>
      <c r="BG14" s="151">
        <f>IF(BF14="","",RANK(BF14,$BF$6:$BF18,1))</f>
        <v>9</v>
      </c>
    </row>
    <row r="15" spans="1:59" ht="17" customHeight="1" x14ac:dyDescent="0.15">
      <c r="A15" s="70" t="s">
        <v>50</v>
      </c>
      <c r="B15" s="132"/>
      <c r="C15" s="84"/>
      <c r="D15" s="85"/>
      <c r="E15" s="86"/>
      <c r="F15" s="85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133"/>
      <c r="Z15" s="145">
        <f t="shared" si="0"/>
        <v>0</v>
      </c>
      <c r="AA15" s="146">
        <v>121.34</v>
      </c>
      <c r="AB15" s="147">
        <f t="shared" si="1"/>
        <v>121.34</v>
      </c>
      <c r="AC15" s="137">
        <f>IF(AA15="","",RANK(AB15,$AB$6:$AB26,1))</f>
        <v>9</v>
      </c>
      <c r="AD15" s="148"/>
      <c r="AE15" s="84"/>
      <c r="AF15" s="85"/>
      <c r="AG15" s="86"/>
      <c r="AH15" s="85"/>
      <c r="AI15" s="85"/>
      <c r="AJ15" s="85"/>
      <c r="AK15" s="85"/>
      <c r="AL15" s="86"/>
      <c r="AM15" s="85"/>
      <c r="AN15" s="85"/>
      <c r="AO15" s="85"/>
      <c r="AP15" s="86"/>
      <c r="AQ15" s="86"/>
      <c r="AR15" s="86"/>
      <c r="AS15" s="86">
        <v>5</v>
      </c>
      <c r="AT15" s="86"/>
      <c r="AU15" s="86"/>
      <c r="AV15" s="86"/>
      <c r="AW15" s="86"/>
      <c r="AX15" s="86"/>
      <c r="AY15" s="86"/>
      <c r="AZ15" s="86"/>
      <c r="BA15" s="86"/>
      <c r="BB15" s="149">
        <f t="shared" si="2"/>
        <v>5</v>
      </c>
      <c r="BC15" s="147">
        <v>116.5</v>
      </c>
      <c r="BD15" s="150">
        <f t="shared" si="3"/>
        <v>121.5</v>
      </c>
      <c r="BE15" s="145">
        <f>IF(BC15="","",RANK(BD15,$BD$6:$BD26,1))</f>
        <v>12</v>
      </c>
      <c r="BF15" s="150">
        <f t="shared" si="4"/>
        <v>242.84</v>
      </c>
      <c r="BG15" s="151">
        <f>IF(BF15="","",RANK(BF15,$BF$6:$BF26,1))</f>
        <v>10</v>
      </c>
    </row>
    <row r="16" spans="1:59" ht="17" customHeight="1" x14ac:dyDescent="0.15">
      <c r="A16" s="70" t="s">
        <v>46</v>
      </c>
      <c r="B16" s="132"/>
      <c r="C16" s="84"/>
      <c r="D16" s="85"/>
      <c r="E16" s="86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133"/>
      <c r="Z16" s="145">
        <f t="shared" si="0"/>
        <v>0</v>
      </c>
      <c r="AA16" s="146">
        <v>126.81</v>
      </c>
      <c r="AB16" s="147">
        <f t="shared" si="1"/>
        <v>126.81</v>
      </c>
      <c r="AC16" s="137">
        <f>IF(AA16="","",RANK(AB16,$AB$6:$AB31,1))</f>
        <v>12</v>
      </c>
      <c r="AD16" s="148"/>
      <c r="AE16" s="84"/>
      <c r="AF16" s="85"/>
      <c r="AG16" s="86"/>
      <c r="AH16" s="85"/>
      <c r="AI16" s="85"/>
      <c r="AJ16" s="92"/>
      <c r="AK16" s="85"/>
      <c r="AL16" s="86"/>
      <c r="AM16" s="85"/>
      <c r="AN16" s="85"/>
      <c r="AO16" s="92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149">
        <f t="shared" si="2"/>
        <v>0</v>
      </c>
      <c r="BC16" s="147">
        <v>120.91</v>
      </c>
      <c r="BD16" s="150">
        <f t="shared" si="3"/>
        <v>120.91</v>
      </c>
      <c r="BE16" s="145">
        <f>IF(BC16="","",RANK(BD16,$BD$6:$BD31,1))</f>
        <v>11</v>
      </c>
      <c r="BF16" s="150">
        <f t="shared" si="4"/>
        <v>247.72</v>
      </c>
      <c r="BG16" s="151">
        <f>IF(BF16="","",RANK(BF16,$BF$6:$BF31,1))</f>
        <v>11</v>
      </c>
    </row>
    <row r="17" spans="1:59" ht="17" customHeight="1" x14ac:dyDescent="0.15">
      <c r="A17" s="70" t="s">
        <v>49</v>
      </c>
      <c r="B17" s="132"/>
      <c r="C17" s="84"/>
      <c r="D17" s="85"/>
      <c r="E17" s="86"/>
      <c r="F17" s="85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133"/>
      <c r="Z17" s="145">
        <f t="shared" si="0"/>
        <v>0</v>
      </c>
      <c r="AA17" s="146">
        <v>119.63</v>
      </c>
      <c r="AB17" s="147">
        <f t="shared" si="1"/>
        <v>119.63</v>
      </c>
      <c r="AC17" s="137">
        <f>IF(AA17="","",RANK(AB17,$AB$6:$AB29,1))</f>
        <v>3</v>
      </c>
      <c r="AD17" s="148"/>
      <c r="AE17" s="84"/>
      <c r="AF17" s="85"/>
      <c r="AG17" s="86"/>
      <c r="AH17" s="85">
        <v>5</v>
      </c>
      <c r="AI17" s="85"/>
      <c r="AJ17" s="92"/>
      <c r="AK17" s="85"/>
      <c r="AL17" s="86"/>
      <c r="AM17" s="85"/>
      <c r="AN17" s="85"/>
      <c r="AO17" s="92"/>
      <c r="AP17" s="86"/>
      <c r="AQ17" s="86"/>
      <c r="AR17" s="86"/>
      <c r="AS17" s="86"/>
      <c r="AT17" s="86"/>
      <c r="AU17" s="86"/>
      <c r="AV17" s="86"/>
      <c r="AW17" s="86"/>
      <c r="AX17" s="86">
        <v>5</v>
      </c>
      <c r="AY17" s="86"/>
      <c r="AZ17" s="86"/>
      <c r="BA17" s="86"/>
      <c r="BB17" s="149">
        <f t="shared" si="2"/>
        <v>10</v>
      </c>
      <c r="BC17" s="147">
        <v>120.32</v>
      </c>
      <c r="BD17" s="150">
        <f t="shared" si="3"/>
        <v>130.32</v>
      </c>
      <c r="BE17" s="145">
        <f>IF(BC17="","",RANK(BD17,$BD$6:$BD29,1))</f>
        <v>14</v>
      </c>
      <c r="BF17" s="150">
        <f t="shared" si="4"/>
        <v>249.95</v>
      </c>
      <c r="BG17" s="151">
        <f>IF(BF17="","",RANK(BF17,$BF$6:$BF29,1))</f>
        <v>12</v>
      </c>
    </row>
    <row r="18" spans="1:59" ht="17" customHeight="1" x14ac:dyDescent="0.15">
      <c r="A18" s="70" t="s">
        <v>52</v>
      </c>
      <c r="B18" s="132"/>
      <c r="C18" s="84"/>
      <c r="D18" s="85"/>
      <c r="E18" s="86"/>
      <c r="F18" s="85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>
        <v>5</v>
      </c>
      <c r="T18" s="86"/>
      <c r="U18" s="86"/>
      <c r="V18" s="86"/>
      <c r="W18" s="86">
        <v>5</v>
      </c>
      <c r="X18" s="86"/>
      <c r="Y18" s="133"/>
      <c r="Z18" s="145">
        <f t="shared" si="0"/>
        <v>10</v>
      </c>
      <c r="AA18" s="146">
        <v>123.25</v>
      </c>
      <c r="AB18" s="147">
        <f t="shared" si="1"/>
        <v>133.25</v>
      </c>
      <c r="AC18" s="137">
        <f>IF(AA18="","",RANK(AB18,$AB$6:$AB27,1))</f>
        <v>14</v>
      </c>
      <c r="AD18" s="148"/>
      <c r="AE18" s="84"/>
      <c r="AF18" s="85"/>
      <c r="AG18" s="86"/>
      <c r="AH18" s="85"/>
      <c r="AI18" s="85"/>
      <c r="AJ18" s="85"/>
      <c r="AK18" s="85"/>
      <c r="AL18" s="86"/>
      <c r="AM18" s="85"/>
      <c r="AN18" s="85"/>
      <c r="AO18" s="85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149">
        <f t="shared" si="2"/>
        <v>0</v>
      </c>
      <c r="BC18" s="147">
        <v>117.22</v>
      </c>
      <c r="BD18" s="150">
        <f t="shared" si="3"/>
        <v>117.22</v>
      </c>
      <c r="BE18" s="145">
        <f>IF(BC18="","",RANK(BD18,$BD$6:$BD27,1))</f>
        <v>8</v>
      </c>
      <c r="BF18" s="150">
        <f t="shared" si="4"/>
        <v>250.47</v>
      </c>
      <c r="BG18" s="151">
        <f>IF(BF18="","",RANK(BF18,$BF$6:$BF27,1))</f>
        <v>13</v>
      </c>
    </row>
    <row r="19" spans="1:59" ht="17" customHeight="1" x14ac:dyDescent="0.15">
      <c r="A19" s="70" t="s">
        <v>45</v>
      </c>
      <c r="B19" s="132"/>
      <c r="C19" s="84"/>
      <c r="D19" s="85"/>
      <c r="E19" s="86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133"/>
      <c r="Z19" s="145">
        <f t="shared" si="0"/>
        <v>0</v>
      </c>
      <c r="AA19" s="146">
        <v>132.52000000000001</v>
      </c>
      <c r="AB19" s="147">
        <f t="shared" si="1"/>
        <v>132.52000000000001</v>
      </c>
      <c r="AC19" s="137">
        <f>IF(AA19="","",RANK(AB19,$AB$6:$AB35,1))</f>
        <v>13</v>
      </c>
      <c r="AD19" s="148"/>
      <c r="AE19" s="84"/>
      <c r="AF19" s="85"/>
      <c r="AG19" s="86"/>
      <c r="AH19" s="85"/>
      <c r="AI19" s="85"/>
      <c r="AJ19" s="92"/>
      <c r="AK19" s="85"/>
      <c r="AL19" s="86"/>
      <c r="AM19" s="85"/>
      <c r="AN19" s="85"/>
      <c r="AO19" s="92"/>
      <c r="AP19" s="86"/>
      <c r="AQ19" s="86"/>
      <c r="AR19" s="86">
        <v>5</v>
      </c>
      <c r="AS19" s="86"/>
      <c r="AT19" s="86"/>
      <c r="AU19" s="86"/>
      <c r="AV19" s="86"/>
      <c r="AW19" s="86"/>
      <c r="AX19" s="86"/>
      <c r="AY19" s="86"/>
      <c r="AZ19" s="86"/>
      <c r="BA19" s="86"/>
      <c r="BB19" s="149">
        <f t="shared" si="2"/>
        <v>5</v>
      </c>
      <c r="BC19" s="147">
        <v>123.85</v>
      </c>
      <c r="BD19" s="150">
        <f t="shared" si="3"/>
        <v>128.85</v>
      </c>
      <c r="BE19" s="145">
        <f>IF(BC19="","",RANK(BD19,$BD$6:$BD35,1))</f>
        <v>13</v>
      </c>
      <c r="BF19" s="150">
        <f t="shared" si="4"/>
        <v>261.37</v>
      </c>
      <c r="BG19" s="151">
        <f>IF(BF19="","",RANK(BF19,$BF$6:$BF35,1))</f>
        <v>14</v>
      </c>
    </row>
    <row r="20" spans="1:59" ht="17" customHeight="1" x14ac:dyDescent="0.15">
      <c r="A20" s="70" t="s">
        <v>47</v>
      </c>
      <c r="B20" s="132"/>
      <c r="C20" s="84"/>
      <c r="D20" s="85"/>
      <c r="E20" s="86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133"/>
      <c r="Z20" s="145">
        <f t="shared" si="0"/>
        <v>0</v>
      </c>
      <c r="AA20" s="146">
        <v>143.02000000000001</v>
      </c>
      <c r="AB20" s="147">
        <f t="shared" si="1"/>
        <v>143.02000000000001</v>
      </c>
      <c r="AC20" s="137">
        <f>IF(AA20="","",RANK(AB20,$AB$6:$AB34,1))</f>
        <v>15</v>
      </c>
      <c r="AD20" s="148"/>
      <c r="AE20" s="84"/>
      <c r="AF20" s="85"/>
      <c r="AG20" s="86"/>
      <c r="AH20" s="85"/>
      <c r="AI20" s="85">
        <v>5</v>
      </c>
      <c r="AJ20" s="92"/>
      <c r="AK20" s="85"/>
      <c r="AL20" s="86"/>
      <c r="AM20" s="85"/>
      <c r="AN20" s="85"/>
      <c r="AO20" s="92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149">
        <f t="shared" si="2"/>
        <v>5</v>
      </c>
      <c r="BC20" s="147">
        <v>133.51</v>
      </c>
      <c r="BD20" s="150">
        <f t="shared" si="3"/>
        <v>138.51</v>
      </c>
      <c r="BE20" s="145">
        <f>IF(BC20="","",RANK(BD20,$BD$6:$BD34,1))</f>
        <v>17</v>
      </c>
      <c r="BF20" s="150">
        <f t="shared" si="4"/>
        <v>281.52999999999997</v>
      </c>
      <c r="BG20" s="151">
        <f>IF(BF20="","",RANK(BF20,$BF$6:$BF34,1))</f>
        <v>15</v>
      </c>
    </row>
    <row r="21" spans="1:59" ht="17" customHeight="1" x14ac:dyDescent="0.15">
      <c r="A21" s="70" t="s">
        <v>51</v>
      </c>
      <c r="B21" s="132"/>
      <c r="C21" s="84"/>
      <c r="D21" s="85"/>
      <c r="E21" s="86"/>
      <c r="F21" s="8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133"/>
      <c r="Z21" s="145">
        <f t="shared" si="0"/>
        <v>0</v>
      </c>
      <c r="AA21" s="146">
        <v>144.06</v>
      </c>
      <c r="AB21" s="147">
        <f t="shared" si="1"/>
        <v>144.06</v>
      </c>
      <c r="AC21" s="137">
        <f>IF(AA21="","",RANK(AB21,$AB$6:$AB31,1))</f>
        <v>16</v>
      </c>
      <c r="AD21" s="148"/>
      <c r="AE21" s="84"/>
      <c r="AF21" s="85"/>
      <c r="AG21" s="86"/>
      <c r="AH21" s="85"/>
      <c r="AI21" s="85"/>
      <c r="AJ21" s="85"/>
      <c r="AK21" s="85"/>
      <c r="AL21" s="86"/>
      <c r="AM21" s="85"/>
      <c r="AN21" s="85"/>
      <c r="AO21" s="85"/>
      <c r="AP21" s="86"/>
      <c r="AQ21" s="86"/>
      <c r="AR21" s="86"/>
      <c r="AS21" s="86">
        <v>5</v>
      </c>
      <c r="AT21" s="86"/>
      <c r="AU21" s="86"/>
      <c r="AV21" s="86"/>
      <c r="AW21" s="86"/>
      <c r="AX21" s="86"/>
      <c r="AY21" s="86"/>
      <c r="AZ21" s="86"/>
      <c r="BA21" s="86"/>
      <c r="BB21" s="149">
        <f t="shared" si="2"/>
        <v>5</v>
      </c>
      <c r="BC21" s="147">
        <v>133.33000000000001</v>
      </c>
      <c r="BD21" s="150">
        <f t="shared" si="3"/>
        <v>138.33000000000001</v>
      </c>
      <c r="BE21" s="145">
        <f>IF(BC21="","",RANK(BD21,$BD$6:$BD31,1))</f>
        <v>16</v>
      </c>
      <c r="BF21" s="150">
        <f t="shared" si="4"/>
        <v>282.39</v>
      </c>
      <c r="BG21" s="151">
        <f>IF(BF21="","",RANK(BF21,$BF$6:$BF31,1))</f>
        <v>16</v>
      </c>
    </row>
    <row r="22" spans="1:59" ht="17" customHeight="1" x14ac:dyDescent="0.15">
      <c r="A22" s="70" t="s">
        <v>41</v>
      </c>
      <c r="B22" s="132"/>
      <c r="C22" s="84"/>
      <c r="D22" s="85"/>
      <c r="E22" s="86"/>
      <c r="F22" s="85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133"/>
      <c r="Z22" s="145">
        <f t="shared" si="0"/>
        <v>0</v>
      </c>
      <c r="AA22" s="146">
        <v>152.16</v>
      </c>
      <c r="AB22" s="147">
        <f t="shared" si="1"/>
        <v>152.16</v>
      </c>
      <c r="AC22" s="137">
        <f>IF(AA22="","",RANK(AB22,$AB$6:$AB44,1))</f>
        <v>17</v>
      </c>
      <c r="AD22" s="148"/>
      <c r="AE22" s="84"/>
      <c r="AF22" s="85"/>
      <c r="AG22" s="86"/>
      <c r="AH22" s="85"/>
      <c r="AI22" s="85"/>
      <c r="AJ22" s="92"/>
      <c r="AK22" s="85"/>
      <c r="AL22" s="86"/>
      <c r="AM22" s="85"/>
      <c r="AN22" s="85"/>
      <c r="AO22" s="92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149">
        <f t="shared" si="2"/>
        <v>0</v>
      </c>
      <c r="BC22" s="147">
        <v>136.05000000000001</v>
      </c>
      <c r="BD22" s="150">
        <f t="shared" si="3"/>
        <v>136.05000000000001</v>
      </c>
      <c r="BE22" s="145">
        <f>IF(BC22="","",RANK(BD22,$BD$6:$BD44,1))</f>
        <v>15</v>
      </c>
      <c r="BF22" s="150">
        <f t="shared" si="4"/>
        <v>288.21000000000004</v>
      </c>
      <c r="BG22" s="151">
        <f>IF(BF22="","",RANK(BF22,$BF$6:$BF44,1))</f>
        <v>17</v>
      </c>
    </row>
    <row r="23" spans="1:59" ht="17" customHeight="1" x14ac:dyDescent="0.15">
      <c r="A23" s="288" t="s">
        <v>67</v>
      </c>
      <c r="B23" s="132"/>
      <c r="C23" s="84"/>
      <c r="D23" s="85"/>
      <c r="E23" s="86"/>
      <c r="F23" s="85"/>
      <c r="G23" s="86"/>
      <c r="H23" s="86"/>
      <c r="I23" s="86"/>
      <c r="J23" s="86"/>
      <c r="K23" s="86"/>
      <c r="L23" s="86"/>
      <c r="M23" s="86">
        <v>5</v>
      </c>
      <c r="N23" s="86">
        <v>5</v>
      </c>
      <c r="O23" s="86"/>
      <c r="P23" s="86"/>
      <c r="Q23" s="86"/>
      <c r="R23" s="86">
        <v>5</v>
      </c>
      <c r="S23" s="86"/>
      <c r="T23" s="86"/>
      <c r="U23" s="86"/>
      <c r="V23" s="86"/>
      <c r="W23" s="86"/>
      <c r="X23" s="86"/>
      <c r="Y23" s="133"/>
      <c r="Z23" s="145">
        <f t="shared" si="0"/>
        <v>15</v>
      </c>
      <c r="AA23" s="146">
        <v>140.25</v>
      </c>
      <c r="AB23" s="147">
        <f t="shared" si="1"/>
        <v>155.25</v>
      </c>
      <c r="AC23" s="137">
        <f>IF(AA23="","",RANK(AB23,$AB$6:$AB41,1))</f>
        <v>18</v>
      </c>
      <c r="AD23" s="148"/>
      <c r="AE23" s="84"/>
      <c r="AF23" s="85"/>
      <c r="AG23" s="86"/>
      <c r="AH23" s="85"/>
      <c r="AI23" s="85"/>
      <c r="AJ23" s="92"/>
      <c r="AK23" s="85"/>
      <c r="AL23" s="86">
        <v>5</v>
      </c>
      <c r="AM23" s="85"/>
      <c r="AN23" s="85"/>
      <c r="AO23" s="92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>
        <v>5</v>
      </c>
      <c r="BA23" s="86"/>
      <c r="BB23" s="149">
        <f t="shared" si="2"/>
        <v>10</v>
      </c>
      <c r="BC23" s="147">
        <v>134.75</v>
      </c>
      <c r="BD23" s="150">
        <f t="shared" si="3"/>
        <v>144.75</v>
      </c>
      <c r="BE23" s="145">
        <f>IF(BC23="","",RANK(BD23,$BD$6:$BD41,1))</f>
        <v>18</v>
      </c>
      <c r="BF23" s="150">
        <f t="shared" si="4"/>
        <v>300</v>
      </c>
      <c r="BG23" s="151">
        <f>IF(BF23="","",RANK(BF23,$BF$6:$BF41,1))</f>
        <v>18</v>
      </c>
    </row>
    <row r="24" spans="1:59" ht="17" customHeight="1" x14ac:dyDescent="0.15">
      <c r="A24" s="70" t="s">
        <v>42</v>
      </c>
      <c r="B24" s="132"/>
      <c r="C24" s="84"/>
      <c r="D24" s="85"/>
      <c r="E24" s="86"/>
      <c r="F24" s="85"/>
      <c r="G24" s="86">
        <v>5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133"/>
      <c r="Z24" s="145">
        <f t="shared" si="0"/>
        <v>5</v>
      </c>
      <c r="AA24" s="146">
        <v>161.66</v>
      </c>
      <c r="AB24" s="147">
        <f t="shared" si="1"/>
        <v>166.66</v>
      </c>
      <c r="AC24" s="137">
        <f>IF(AA24="","",RANK(AB24,$AB$6:$AB45,1))</f>
        <v>20</v>
      </c>
      <c r="AD24" s="148"/>
      <c r="AE24" s="84"/>
      <c r="AF24" s="85"/>
      <c r="AG24" s="86"/>
      <c r="AH24" s="85"/>
      <c r="AI24" s="85"/>
      <c r="AJ24" s="92"/>
      <c r="AK24" s="85"/>
      <c r="AL24" s="86"/>
      <c r="AM24" s="85"/>
      <c r="AN24" s="85"/>
      <c r="AO24" s="92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149">
        <f t="shared" si="2"/>
        <v>0</v>
      </c>
      <c r="BC24" s="147">
        <v>160.99</v>
      </c>
      <c r="BD24" s="150">
        <f t="shared" si="3"/>
        <v>160.99</v>
      </c>
      <c r="BE24" s="145">
        <f>IF(BC24="","",RANK(BD24,$BD$6:$BD45,1))</f>
        <v>20</v>
      </c>
      <c r="BF24" s="150">
        <f t="shared" si="4"/>
        <v>327.64999999999998</v>
      </c>
      <c r="BG24" s="151">
        <f>IF(BF24="","",RANK(BF24,$BF$6:$BF45,1))</f>
        <v>19</v>
      </c>
    </row>
    <row r="25" spans="1:59" ht="17" customHeight="1" x14ac:dyDescent="0.15">
      <c r="A25" s="288" t="s">
        <v>75</v>
      </c>
      <c r="B25" s="132"/>
      <c r="C25" s="84"/>
      <c r="D25" s="85"/>
      <c r="E25" s="86"/>
      <c r="F25" s="85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133"/>
      <c r="Z25" s="145">
        <f t="shared" si="0"/>
        <v>0</v>
      </c>
      <c r="AA25" s="146">
        <v>192.9</v>
      </c>
      <c r="AB25" s="147">
        <f t="shared" si="1"/>
        <v>192.9</v>
      </c>
      <c r="AC25" s="137">
        <f>IF(AA25="","",RANK(AB25,$AB$6:$AB42,1))</f>
        <v>21</v>
      </c>
      <c r="AD25" s="148"/>
      <c r="AE25" s="84"/>
      <c r="AF25" s="85"/>
      <c r="AG25" s="86"/>
      <c r="AH25" s="85"/>
      <c r="AI25" s="85"/>
      <c r="AJ25" s="92"/>
      <c r="AK25" s="85"/>
      <c r="AL25" s="86"/>
      <c r="AM25" s="85"/>
      <c r="AN25" s="85"/>
      <c r="AO25" s="92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149">
        <f t="shared" si="2"/>
        <v>0</v>
      </c>
      <c r="BC25" s="147">
        <v>154.55000000000001</v>
      </c>
      <c r="BD25" s="150">
        <f t="shared" si="3"/>
        <v>154.55000000000001</v>
      </c>
      <c r="BE25" s="145">
        <f>IF(BC25="","",RANK(BD25,$BD$6:$BD42,1))</f>
        <v>19</v>
      </c>
      <c r="BF25" s="150">
        <f t="shared" si="4"/>
        <v>347.45000000000005</v>
      </c>
      <c r="BG25" s="151">
        <f>IF(BF25="","",RANK(BF25,$BF$6:$BF42,1))</f>
        <v>20</v>
      </c>
    </row>
    <row r="26" spans="1:59" ht="17" customHeight="1" x14ac:dyDescent="0.15">
      <c r="A26" s="70" t="s">
        <v>55</v>
      </c>
      <c r="B26" s="132"/>
      <c r="C26" s="84"/>
      <c r="D26" s="85"/>
      <c r="E26" s="86"/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>
        <v>5</v>
      </c>
      <c r="X26" s="86"/>
      <c r="Y26" s="133"/>
      <c r="Z26" s="145">
        <f t="shared" si="0"/>
        <v>5</v>
      </c>
      <c r="AA26" s="146">
        <v>150.5</v>
      </c>
      <c r="AB26" s="147">
        <f t="shared" si="1"/>
        <v>155.5</v>
      </c>
      <c r="AC26" s="137">
        <f>IF(AA26="","",RANK(AB26,$AB$6:$AB31,1))</f>
        <v>19</v>
      </c>
      <c r="AD26" s="148"/>
      <c r="AE26" s="84"/>
      <c r="AF26" s="85"/>
      <c r="AG26" s="86"/>
      <c r="AH26" s="85"/>
      <c r="AI26" s="85"/>
      <c r="AJ26" s="85"/>
      <c r="AK26" s="85"/>
      <c r="AL26" s="86"/>
      <c r="AM26" s="85"/>
      <c r="AN26" s="85"/>
      <c r="AO26" s="85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149">
        <f t="shared" si="2"/>
        <v>0</v>
      </c>
      <c r="BC26" s="147">
        <v>195.22</v>
      </c>
      <c r="BD26" s="150">
        <f t="shared" si="3"/>
        <v>195.22</v>
      </c>
      <c r="BE26" s="145">
        <f>IF(BC26="","",RANK(BD26,$BD$6:$BD31,1))</f>
        <v>21</v>
      </c>
      <c r="BF26" s="150">
        <f t="shared" si="4"/>
        <v>350.72</v>
      </c>
      <c r="BG26" s="151">
        <f>IF(BF26="","",RANK(BF26,$BF$6:$BF31,1))</f>
        <v>21</v>
      </c>
    </row>
    <row r="27" spans="1:59" ht="17" customHeight="1" x14ac:dyDescent="0.15">
      <c r="A27" s="284" t="s">
        <v>44</v>
      </c>
      <c r="B27" s="132"/>
      <c r="C27" s="84"/>
      <c r="D27" s="85"/>
      <c r="E27" s="86"/>
      <c r="F27" s="85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133"/>
      <c r="Z27" s="145">
        <f t="shared" si="0"/>
        <v>0</v>
      </c>
      <c r="AA27" s="146">
        <v>9999</v>
      </c>
      <c r="AB27" s="147">
        <f t="shared" si="1"/>
        <v>9999</v>
      </c>
      <c r="AC27" s="137">
        <f>IF(AA27="","",RANK(AB27,$AB$6:$AB46,1))</f>
        <v>22</v>
      </c>
      <c r="AD27" s="148"/>
      <c r="AE27" s="84"/>
      <c r="AF27" s="85"/>
      <c r="AG27" s="86">
        <v>5</v>
      </c>
      <c r="AH27" s="85"/>
      <c r="AI27" s="85"/>
      <c r="AJ27" s="92"/>
      <c r="AK27" s="85">
        <v>5</v>
      </c>
      <c r="AL27" s="86"/>
      <c r="AM27" s="85"/>
      <c r="AN27" s="85"/>
      <c r="AO27" s="92"/>
      <c r="AP27" s="86"/>
      <c r="AQ27" s="86"/>
      <c r="AR27" s="86"/>
      <c r="AS27" s="86">
        <v>5</v>
      </c>
      <c r="AT27" s="86"/>
      <c r="AU27" s="86"/>
      <c r="AV27" s="86"/>
      <c r="AW27" s="86"/>
      <c r="AX27" s="86"/>
      <c r="AY27" s="86"/>
      <c r="AZ27" s="86"/>
      <c r="BA27" s="86"/>
      <c r="BB27" s="149">
        <f t="shared" si="2"/>
        <v>15</v>
      </c>
      <c r="BC27" s="147">
        <v>210.72</v>
      </c>
      <c r="BD27" s="150">
        <f t="shared" si="3"/>
        <v>225.72</v>
      </c>
      <c r="BE27" s="145">
        <f>IF(BC27="","",RANK(BD27,$BD$6:$BD46,1))</f>
        <v>22</v>
      </c>
      <c r="BF27" s="150">
        <f t="shared" si="4"/>
        <v>10224.719999999999</v>
      </c>
      <c r="BG27" s="151">
        <f>IF(BF27="","",RANK(BF27,$BF$6:$BF46,1))</f>
        <v>22</v>
      </c>
    </row>
    <row r="28" spans="1:59" ht="17" customHeight="1" thickBot="1" x14ac:dyDescent="0.2">
      <c r="A28" s="290" t="s">
        <v>43</v>
      </c>
      <c r="B28" s="152"/>
      <c r="C28" s="96"/>
      <c r="D28" s="97"/>
      <c r="E28" s="98"/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153"/>
      <c r="Z28" s="154">
        <f t="shared" si="0"/>
        <v>0</v>
      </c>
      <c r="AA28" s="155">
        <v>9999</v>
      </c>
      <c r="AB28" s="156">
        <f t="shared" si="1"/>
        <v>9999</v>
      </c>
      <c r="AC28" s="157">
        <f>IF(AA28="","",RANK(AB28,$AB$6:$AB48,1))</f>
        <v>22</v>
      </c>
      <c r="AD28" s="158"/>
      <c r="AE28" s="96"/>
      <c r="AF28" s="97"/>
      <c r="AG28" s="98"/>
      <c r="AH28" s="97"/>
      <c r="AI28" s="97"/>
      <c r="AJ28" s="104"/>
      <c r="AK28" s="97"/>
      <c r="AL28" s="98"/>
      <c r="AM28" s="97"/>
      <c r="AN28" s="97"/>
      <c r="AO28" s="104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159">
        <f t="shared" si="2"/>
        <v>0</v>
      </c>
      <c r="BC28" s="156">
        <v>9999</v>
      </c>
      <c r="BD28" s="160">
        <f t="shared" si="3"/>
        <v>9999</v>
      </c>
      <c r="BE28" s="154">
        <f>IF(BC28="","",RANK(BD28,$BD$6:$BD48,1))</f>
        <v>23</v>
      </c>
      <c r="BF28" s="160">
        <f t="shared" si="4"/>
        <v>19998</v>
      </c>
      <c r="BG28" s="161">
        <f>IF(BF28="","",RANK(BF28,$BF$6:$BF48,1))</f>
        <v>23</v>
      </c>
    </row>
    <row r="29" spans="1:59" ht="10" customHeight="1" x14ac:dyDescent="0.15">
      <c r="B29" s="16"/>
      <c r="C29" s="14"/>
      <c r="H29" s="1"/>
      <c r="I29" s="1"/>
      <c r="K29" s="1"/>
      <c r="M29" s="1"/>
      <c r="Z29" s="6"/>
      <c r="AB29" s="7"/>
    </row>
    <row r="30" spans="1:59" ht="10" customHeight="1" x14ac:dyDescent="0.15">
      <c r="C30" s="1"/>
      <c r="D30" s="1"/>
      <c r="F30" s="1"/>
      <c r="H30" s="1"/>
      <c r="I30" s="1"/>
      <c r="K30" s="1"/>
      <c r="M30" s="1"/>
      <c r="Z30" s="6"/>
      <c r="AB30" s="7"/>
    </row>
    <row r="31" spans="1:59" ht="10" customHeight="1" x14ac:dyDescent="0.15">
      <c r="AE31" s="3"/>
    </row>
    <row r="32" spans="1:59" ht="10" customHeight="1" x14ac:dyDescent="0.15">
      <c r="AE32" s="3"/>
    </row>
    <row r="33" spans="1:31" ht="10" customHeight="1" x14ac:dyDescent="0.15">
      <c r="AE33" s="3"/>
    </row>
    <row r="34" spans="1:31" ht="10" customHeight="1" x14ac:dyDescent="0.15">
      <c r="AE34" s="3"/>
    </row>
    <row r="35" spans="1:31" ht="10" customHeight="1" x14ac:dyDescent="0.15">
      <c r="AE35" s="3"/>
    </row>
    <row r="36" spans="1:31" ht="10" customHeight="1" x14ac:dyDescent="0.15">
      <c r="AE36" s="3"/>
    </row>
    <row r="37" spans="1:31" ht="10" customHeight="1" x14ac:dyDescent="0.15">
      <c r="AE37" s="3"/>
    </row>
    <row r="38" spans="1:31" ht="10" customHeight="1" x14ac:dyDescent="0.15">
      <c r="AE38" s="3"/>
    </row>
    <row r="39" spans="1:31" ht="10" customHeight="1" x14ac:dyDescent="0.15">
      <c r="AE39" s="3"/>
    </row>
    <row r="40" spans="1:31" ht="10" customHeight="1" x14ac:dyDescent="0.15">
      <c r="AE40" s="3"/>
    </row>
    <row r="41" spans="1:31" ht="10" customHeight="1" x14ac:dyDescent="0.15">
      <c r="AE41" s="3"/>
    </row>
    <row r="42" spans="1:31" ht="10" customHeight="1" x14ac:dyDescent="0.15">
      <c r="AE42" s="3"/>
    </row>
    <row r="43" spans="1:31" ht="10" customHeight="1" x14ac:dyDescent="0.15">
      <c r="AE43" s="3"/>
    </row>
    <row r="44" spans="1:31" ht="10" customHeight="1" x14ac:dyDescent="0.15">
      <c r="AE44" s="3"/>
    </row>
    <row r="45" spans="1:31" ht="10" customHeight="1" x14ac:dyDescent="0.15">
      <c r="AE45" s="3"/>
    </row>
    <row r="46" spans="1:31" ht="10" customHeight="1" x14ac:dyDescent="0.15">
      <c r="AE46" s="3"/>
    </row>
    <row r="47" spans="1:31" ht="10" customHeight="1" x14ac:dyDescent="0.15">
      <c r="AE47" s="3"/>
    </row>
    <row r="48" spans="1:31" ht="10" customHeight="1" x14ac:dyDescent="0.15">
      <c r="A48" s="16"/>
      <c r="B48" s="16"/>
      <c r="C48" s="14"/>
      <c r="G48" s="2"/>
      <c r="H48" s="3"/>
      <c r="L48" s="2"/>
      <c r="Z48" s="6"/>
      <c r="AA48" s="7"/>
      <c r="AB48" s="7"/>
      <c r="AD48" s="17"/>
      <c r="AE48" s="3"/>
    </row>
    <row r="49" spans="1:31" ht="10" customHeight="1" x14ac:dyDescent="0.15">
      <c r="B49" s="16"/>
      <c r="C49" s="14"/>
      <c r="G49" s="2"/>
      <c r="H49" s="3"/>
      <c r="L49" s="2"/>
      <c r="Z49" s="6"/>
      <c r="AA49" s="7"/>
      <c r="AB49" s="7"/>
      <c r="AD49" s="17"/>
      <c r="AE49" s="3"/>
    </row>
    <row r="50" spans="1:31" ht="10" customHeight="1" x14ac:dyDescent="0.15">
      <c r="A50" s="16"/>
      <c r="B50" s="16"/>
      <c r="C50" s="14"/>
      <c r="G50" s="2"/>
      <c r="H50" s="3"/>
      <c r="L50" s="2"/>
      <c r="Z50" s="6"/>
      <c r="AA50" s="7"/>
      <c r="AB50" s="7"/>
      <c r="AD50" s="17"/>
      <c r="AE50" s="3"/>
    </row>
    <row r="51" spans="1:31" ht="10" customHeight="1" x14ac:dyDescent="0.15">
      <c r="B51" s="16"/>
      <c r="C51" s="14"/>
      <c r="G51" s="2"/>
      <c r="H51" s="3"/>
      <c r="L51" s="2"/>
      <c r="Z51" s="6"/>
      <c r="AA51" s="7"/>
      <c r="AB51" s="7"/>
      <c r="AD51" s="17"/>
      <c r="AE51" s="3"/>
    </row>
    <row r="52" spans="1:31" ht="10" customHeight="1" x14ac:dyDescent="0.15">
      <c r="B52" s="16"/>
      <c r="C52" s="14"/>
      <c r="G52" s="16"/>
      <c r="H52" s="14"/>
      <c r="L52" s="2"/>
      <c r="Z52" s="6"/>
      <c r="AA52" s="7"/>
      <c r="AB52" s="7"/>
      <c r="AD52" s="17"/>
    </row>
    <row r="53" spans="1:31" ht="10" customHeight="1" x14ac:dyDescent="0.15">
      <c r="B53" s="16"/>
      <c r="C53" s="14"/>
      <c r="G53" s="16"/>
      <c r="H53" s="14"/>
      <c r="L53" s="2"/>
      <c r="Z53" s="6"/>
      <c r="AA53" s="7"/>
      <c r="AB53" s="7"/>
      <c r="AD53" s="17"/>
    </row>
    <row r="54" spans="1:31" ht="10" customHeight="1" x14ac:dyDescent="0.15">
      <c r="B54" s="16"/>
      <c r="C54" s="14"/>
      <c r="G54" s="16"/>
      <c r="H54" s="14"/>
      <c r="L54" s="2"/>
      <c r="Z54" s="6"/>
      <c r="AA54" s="7"/>
      <c r="AB54" s="7"/>
      <c r="AD54" s="17"/>
    </row>
    <row r="55" spans="1:31" ht="10" customHeight="1" x14ac:dyDescent="0.15">
      <c r="B55" s="16"/>
      <c r="C55" s="14"/>
      <c r="G55" s="16"/>
      <c r="H55" s="14"/>
      <c r="L55" s="2"/>
      <c r="Z55" s="6"/>
      <c r="AA55" s="7"/>
      <c r="AB55" s="7"/>
      <c r="AD55" s="17"/>
    </row>
    <row r="56" spans="1:31" ht="10" customHeight="1" x14ac:dyDescent="0.15">
      <c r="B56" s="16"/>
      <c r="C56" s="14"/>
      <c r="G56" s="16"/>
      <c r="H56" s="14"/>
      <c r="L56" s="2"/>
      <c r="Z56" s="6"/>
      <c r="AA56" s="7"/>
      <c r="AB56" s="7"/>
      <c r="AD56" s="17"/>
    </row>
    <row r="57" spans="1:31" ht="10" customHeight="1" x14ac:dyDescent="0.15">
      <c r="B57" s="16"/>
      <c r="C57" s="14"/>
      <c r="G57" s="16"/>
      <c r="H57" s="14"/>
      <c r="L57" s="2"/>
      <c r="Z57" s="6"/>
      <c r="AA57" s="7"/>
      <c r="AB57" s="7"/>
      <c r="AD57" s="17"/>
    </row>
    <row r="58" spans="1:31" ht="10" customHeight="1" x14ac:dyDescent="0.15">
      <c r="B58" s="16"/>
      <c r="C58" s="14"/>
      <c r="G58" s="16"/>
      <c r="H58" s="14"/>
      <c r="L58" s="2"/>
      <c r="Z58" s="6"/>
      <c r="AA58" s="7"/>
      <c r="AB58" s="7"/>
      <c r="AD58" s="17"/>
    </row>
    <row r="59" spans="1:31" ht="10" customHeight="1" x14ac:dyDescent="0.15">
      <c r="B59" s="16"/>
      <c r="C59" s="14"/>
      <c r="G59" s="16"/>
      <c r="H59" s="14"/>
      <c r="L59" s="2"/>
      <c r="Z59" s="6"/>
      <c r="AA59" s="7"/>
      <c r="AB59" s="7"/>
      <c r="AD59" s="17"/>
    </row>
    <row r="60" spans="1:31" ht="10" customHeight="1" x14ac:dyDescent="0.15">
      <c r="A60" s="16"/>
      <c r="B60" s="16"/>
      <c r="C60" s="14"/>
      <c r="G60" s="16"/>
      <c r="H60" s="14"/>
      <c r="L60" s="2"/>
      <c r="AA60" s="7"/>
      <c r="AB60" s="7"/>
      <c r="AD60" s="18"/>
    </row>
    <row r="61" spans="1:31" ht="10" customHeight="1" x14ac:dyDescent="0.15">
      <c r="B61" s="16"/>
      <c r="C61" s="14"/>
      <c r="G61" s="16"/>
      <c r="H61" s="14"/>
      <c r="L61" s="2"/>
      <c r="AA61" s="7"/>
      <c r="AB61" s="7"/>
      <c r="AD61" s="18"/>
    </row>
    <row r="62" spans="1:31" ht="10" customHeight="1" x14ac:dyDescent="0.15">
      <c r="C62" s="1"/>
      <c r="D62" s="1"/>
      <c r="F62" s="1"/>
      <c r="H62" s="1"/>
      <c r="I62" s="1"/>
      <c r="K62" s="1"/>
      <c r="AA62" s="7"/>
      <c r="AB62" s="7"/>
      <c r="AD62" s="18"/>
    </row>
    <row r="63" spans="1:31" ht="10" customHeight="1" x14ac:dyDescent="0.15">
      <c r="C63" s="1"/>
      <c r="D63" s="1"/>
      <c r="F63" s="1"/>
      <c r="H63" s="1"/>
      <c r="I63" s="1"/>
      <c r="K63" s="1"/>
      <c r="AA63" s="7"/>
      <c r="AB63" s="7"/>
      <c r="AD63" s="18"/>
    </row>
    <row r="64" spans="1:31" ht="10" customHeight="1" x14ac:dyDescent="0.15">
      <c r="C64" s="1"/>
      <c r="D64" s="1"/>
      <c r="F64" s="1"/>
      <c r="H64" s="1"/>
      <c r="I64" s="1"/>
      <c r="K64" s="1"/>
      <c r="AA64" s="7"/>
      <c r="AB64" s="7"/>
      <c r="AD64" s="18"/>
    </row>
    <row r="65" spans="3:30" ht="11.25" customHeight="1" x14ac:dyDescent="0.15">
      <c r="C65" s="1"/>
      <c r="D65" s="1"/>
      <c r="F65" s="1"/>
      <c r="H65" s="1"/>
      <c r="I65" s="1"/>
      <c r="K65" s="1"/>
      <c r="AA65" s="7"/>
      <c r="AB65" s="7"/>
      <c r="AD65" s="18"/>
    </row>
    <row r="66" spans="3:30" ht="11.25" customHeight="1" x14ac:dyDescent="0.15">
      <c r="C66" s="1"/>
      <c r="D66" s="1"/>
      <c r="F66" s="1"/>
      <c r="H66" s="1"/>
      <c r="I66" s="1"/>
      <c r="K66" s="1"/>
      <c r="AA66" s="7"/>
      <c r="AB66" s="7"/>
      <c r="AD66" s="18"/>
    </row>
    <row r="67" spans="3:30" ht="11.25" customHeight="1" x14ac:dyDescent="0.15">
      <c r="C67" s="1"/>
      <c r="D67" s="1"/>
      <c r="F67" s="1"/>
      <c r="H67" s="1"/>
      <c r="I67" s="1"/>
      <c r="K67" s="1"/>
      <c r="AA67" s="7"/>
      <c r="AB67" s="7"/>
      <c r="AD67" s="18"/>
    </row>
    <row r="68" spans="3:30" ht="11.25" customHeight="1" x14ac:dyDescent="0.15">
      <c r="C68" s="1"/>
      <c r="D68" s="1"/>
      <c r="F68" s="1"/>
      <c r="H68" s="1"/>
      <c r="I68" s="1"/>
      <c r="K68" s="1"/>
      <c r="AA68" s="7"/>
      <c r="AB68" s="7"/>
      <c r="AD68" s="18"/>
    </row>
    <row r="69" spans="3:30" ht="11.25" customHeight="1" x14ac:dyDescent="0.15">
      <c r="C69" s="1"/>
      <c r="D69" s="1"/>
      <c r="F69" s="1"/>
      <c r="H69" s="1"/>
      <c r="I69" s="1"/>
      <c r="K69" s="1"/>
      <c r="AA69" s="7"/>
      <c r="AB69" s="7"/>
      <c r="AD69" s="18"/>
    </row>
    <row r="70" spans="3:30" ht="11.25" customHeight="1" x14ac:dyDescent="0.15">
      <c r="C70" s="1"/>
      <c r="D70" s="1"/>
      <c r="F70" s="1"/>
      <c r="H70" s="1"/>
      <c r="I70" s="1"/>
      <c r="K70" s="1"/>
      <c r="AA70" s="7"/>
      <c r="AB70" s="7"/>
      <c r="AD70" s="18"/>
    </row>
    <row r="71" spans="3:30" ht="11.25" customHeight="1" x14ac:dyDescent="0.15">
      <c r="C71" s="1"/>
      <c r="D71" s="1"/>
      <c r="F71" s="1"/>
      <c r="H71" s="1"/>
      <c r="I71" s="1"/>
      <c r="K71" s="1"/>
      <c r="AA71" s="7"/>
      <c r="AB71" s="7"/>
      <c r="AD71" s="18"/>
    </row>
    <row r="72" spans="3:30" ht="11.25" customHeight="1" x14ac:dyDescent="0.15">
      <c r="C72" s="1"/>
      <c r="D72" s="1"/>
      <c r="F72" s="1"/>
      <c r="H72" s="1"/>
      <c r="I72" s="1"/>
      <c r="K72" s="1"/>
      <c r="AA72" s="7"/>
      <c r="AB72" s="7"/>
      <c r="AD72" s="18"/>
    </row>
    <row r="73" spans="3:30" ht="11.25" customHeight="1" x14ac:dyDescent="0.15">
      <c r="C73" s="1"/>
      <c r="D73" s="1"/>
      <c r="F73" s="1"/>
      <c r="H73" s="1"/>
      <c r="I73" s="1"/>
      <c r="K73" s="1"/>
    </row>
    <row r="74" spans="3:30" ht="11.25" customHeight="1" x14ac:dyDescent="0.15">
      <c r="C74" s="1"/>
      <c r="D74" s="1"/>
      <c r="F74" s="1"/>
      <c r="H74" s="1"/>
      <c r="I74" s="1"/>
      <c r="K74" s="1"/>
    </row>
    <row r="75" spans="3:30" ht="11.25" customHeight="1" x14ac:dyDescent="0.15">
      <c r="C75" s="1"/>
      <c r="D75" s="1"/>
      <c r="F75" s="1"/>
      <c r="H75" s="1"/>
      <c r="I75" s="1"/>
      <c r="K75" s="1"/>
    </row>
    <row r="76" spans="3:30" ht="11.25" customHeight="1" x14ac:dyDescent="0.15">
      <c r="C76" s="1"/>
      <c r="D76" s="1"/>
      <c r="F76" s="1"/>
      <c r="H76" s="1"/>
      <c r="I76" s="1"/>
      <c r="K76" s="1"/>
    </row>
    <row r="77" spans="3:30" ht="11.25" customHeight="1" x14ac:dyDescent="0.15">
      <c r="C77" s="1"/>
      <c r="D77" s="1"/>
      <c r="F77" s="1"/>
      <c r="H77" s="1"/>
      <c r="I77" s="1"/>
      <c r="K77" s="1"/>
    </row>
    <row r="78" spans="3:30" ht="11.25" customHeight="1" x14ac:dyDescent="0.15">
      <c r="C78" s="1"/>
      <c r="D78" s="1"/>
      <c r="F78" s="1"/>
      <c r="H78" s="1"/>
      <c r="I78" s="1"/>
      <c r="K78" s="1"/>
    </row>
    <row r="79" spans="3:30" ht="11.25" customHeight="1" x14ac:dyDescent="0.15">
      <c r="C79" s="1"/>
      <c r="D79" s="1"/>
      <c r="F79" s="1"/>
      <c r="H79" s="1"/>
      <c r="I79" s="1"/>
      <c r="K79" s="1"/>
    </row>
    <row r="80" spans="3:30" ht="11.25" customHeight="1" x14ac:dyDescent="0.15">
      <c r="C80" s="1"/>
      <c r="D80" s="1"/>
      <c r="F80" s="1"/>
      <c r="H80" s="1"/>
      <c r="I80" s="1"/>
      <c r="K80" s="1"/>
    </row>
    <row r="81" spans="1:12" ht="11.25" customHeight="1" x14ac:dyDescent="0.15">
      <c r="C81" s="1"/>
      <c r="D81" s="1"/>
      <c r="F81" s="1"/>
      <c r="H81" s="1"/>
      <c r="I81" s="1"/>
      <c r="K81" s="1"/>
    </row>
    <row r="82" spans="1:12" ht="11.25" customHeight="1" x14ac:dyDescent="0.15">
      <c r="C82" s="1"/>
      <c r="D82" s="1"/>
      <c r="F82" s="1"/>
      <c r="H82" s="1"/>
      <c r="I82" s="1"/>
      <c r="K82" s="1"/>
    </row>
    <row r="83" spans="1:12" ht="11.25" customHeight="1" x14ac:dyDescent="0.15">
      <c r="C83" s="1"/>
      <c r="D83" s="1"/>
      <c r="F83" s="1"/>
      <c r="H83" s="1"/>
      <c r="I83" s="1"/>
      <c r="K83" s="1"/>
    </row>
    <row r="84" spans="1:12" ht="11.25" customHeight="1" x14ac:dyDescent="0.15">
      <c r="C84" s="1"/>
      <c r="D84" s="1"/>
      <c r="F84" s="1"/>
      <c r="H84" s="1"/>
      <c r="I84" s="1"/>
      <c r="K84" s="1"/>
    </row>
    <row r="85" spans="1:12" ht="11.25" customHeight="1" x14ac:dyDescent="0.15">
      <c r="C85" s="1"/>
      <c r="D85" s="1"/>
      <c r="F85" s="1"/>
      <c r="H85" s="1"/>
      <c r="I85" s="1"/>
      <c r="K85" s="1"/>
    </row>
    <row r="86" spans="1:12" ht="11.25" customHeight="1" x14ac:dyDescent="0.15">
      <c r="C86" s="1"/>
      <c r="D86" s="1"/>
      <c r="F86" s="1"/>
      <c r="H86" s="1"/>
      <c r="I86" s="1"/>
      <c r="K86" s="1"/>
    </row>
    <row r="87" spans="1:12" ht="11.25" customHeight="1" x14ac:dyDescent="0.15">
      <c r="C87" s="1"/>
      <c r="D87" s="1"/>
      <c r="F87" s="1"/>
      <c r="H87" s="1"/>
      <c r="I87" s="1"/>
      <c r="K87" s="1"/>
    </row>
    <row r="88" spans="1:12" ht="11.25" customHeight="1" x14ac:dyDescent="0.15">
      <c r="C88" s="1"/>
      <c r="D88" s="1"/>
      <c r="F88" s="1"/>
      <c r="H88" s="1"/>
      <c r="I88" s="1"/>
      <c r="K88" s="1"/>
    </row>
    <row r="89" spans="1:12" ht="11.25" customHeight="1" x14ac:dyDescent="0.15">
      <c r="C89" s="1"/>
      <c r="D89" s="1"/>
      <c r="F89" s="1"/>
      <c r="H89" s="1"/>
      <c r="I89" s="1"/>
      <c r="K89" s="1"/>
    </row>
    <row r="90" spans="1:12" ht="11.25" customHeight="1" x14ac:dyDescent="0.15">
      <c r="C90" s="1"/>
      <c r="D90" s="1"/>
      <c r="F90" s="1"/>
      <c r="H90" s="1"/>
      <c r="I90" s="1"/>
      <c r="K90" s="1"/>
    </row>
    <row r="91" spans="1:12" ht="11.25" customHeight="1" x14ac:dyDescent="0.15">
      <c r="C91" s="1"/>
      <c r="D91" s="1"/>
      <c r="F91" s="1"/>
      <c r="H91" s="1"/>
      <c r="I91" s="1"/>
      <c r="K91" s="1"/>
    </row>
    <row r="92" spans="1:12" ht="11.25" customHeight="1" x14ac:dyDescent="0.15">
      <c r="C92" s="1"/>
      <c r="D92" s="1"/>
      <c r="F92" s="1"/>
      <c r="H92" s="1"/>
      <c r="I92" s="1"/>
      <c r="K92" s="1"/>
    </row>
    <row r="93" spans="1:12" ht="11.25" customHeight="1" x14ac:dyDescent="0.15">
      <c r="C93" s="1"/>
      <c r="D93" s="1"/>
      <c r="F93" s="1"/>
      <c r="H93" s="1"/>
      <c r="I93" s="1"/>
      <c r="K93" s="1"/>
    </row>
    <row r="94" spans="1:12" ht="11.25" customHeight="1" x14ac:dyDescent="0.15">
      <c r="C94" s="1"/>
      <c r="D94" s="1"/>
      <c r="F94" s="1"/>
      <c r="H94" s="1"/>
      <c r="I94" s="1"/>
      <c r="K94" s="1"/>
    </row>
    <row r="95" spans="1:12" ht="11.25" customHeight="1" x14ac:dyDescent="0.15">
      <c r="C95" s="1"/>
      <c r="D95" s="1"/>
      <c r="F95" s="1"/>
      <c r="H95" s="1"/>
      <c r="I95" s="1"/>
      <c r="K95" s="1"/>
    </row>
    <row r="96" spans="1:12" ht="11.25" customHeight="1" x14ac:dyDescent="0.15">
      <c r="A96" s="16"/>
      <c r="B96" s="16"/>
      <c r="C96" s="14"/>
      <c r="G96" s="16"/>
      <c r="H96" s="14"/>
      <c r="L96" s="2"/>
    </row>
    <row r="97" spans="1:12" ht="11.25" customHeight="1" x14ac:dyDescent="0.15">
      <c r="A97" s="16"/>
      <c r="B97" s="16"/>
      <c r="C97" s="14"/>
      <c r="G97" s="16"/>
      <c r="H97" s="14"/>
      <c r="L97" s="2"/>
    </row>
  </sheetData>
  <sortState xmlns:xlrd2="http://schemas.microsoft.com/office/spreadsheetml/2017/richdata2" ref="A6:BG28">
    <sortCondition ref="BG6:BG28"/>
  </sortState>
  <mergeCells count="4">
    <mergeCell ref="AC1:AC4"/>
    <mergeCell ref="BE1:BE4"/>
    <mergeCell ref="AD2:BA4"/>
    <mergeCell ref="B2:Y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2" firstPageNumber="0" orientation="landscape" horizontalDpi="300" verticalDpi="300" r:id="rId1"/>
  <headerFooter>
    <oddHeader xml:space="preserve">&amp;C&amp;"Arial,Cursief"&amp;12
Minimarathon
18 en 19 november 2022
</oddHeader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93"/>
  <sheetViews>
    <sheetView zoomScale="90" zoomScaleNormal="90" workbookViewId="0">
      <selection activeCell="BH18" sqref="BH18"/>
    </sheetView>
  </sheetViews>
  <sheetFormatPr baseColWidth="10" defaultColWidth="8.83203125" defaultRowHeight="11.25" customHeight="1" x14ac:dyDescent="0.15"/>
  <cols>
    <col min="1" max="1" width="19.83203125" style="1" bestFit="1" customWidth="1"/>
    <col min="2" max="2" width="2.5" style="1" customWidth="1"/>
    <col min="3" max="4" width="2.5" style="2" customWidth="1"/>
    <col min="5" max="5" width="2.5" style="1" customWidth="1"/>
    <col min="6" max="6" width="2.5" style="2" customWidth="1"/>
    <col min="7" max="7" width="2.5" style="1" customWidth="1"/>
    <col min="8" max="9" width="2.5" style="2" customWidth="1"/>
    <col min="10" max="10" width="2.5" style="1" customWidth="1"/>
    <col min="11" max="11" width="2.5" style="2" customWidth="1"/>
    <col min="12" max="12" width="2.5" style="1" customWidth="1"/>
    <col min="13" max="13" width="2.5" style="3" customWidth="1"/>
    <col min="14" max="15" width="2.5" style="1" customWidth="1"/>
    <col min="16" max="18" width="3" style="1" customWidth="1"/>
    <col min="19" max="25" width="2.5" style="1" customWidth="1"/>
    <col min="26" max="26" width="5.6640625" style="4" bestFit="1" customWidth="1"/>
    <col min="27" max="27" width="7" style="5" customWidth="1"/>
    <col min="28" max="28" width="7" style="5" bestFit="1" customWidth="1"/>
    <col min="29" max="29" width="3.33203125" style="6" customWidth="1"/>
    <col min="30" max="53" width="2.5" style="1" customWidth="1"/>
    <col min="54" max="54" width="5.6640625" style="1" bestFit="1" customWidth="1"/>
    <col min="55" max="55" width="6.33203125" style="1" customWidth="1"/>
    <col min="56" max="56" width="7" style="1" bestFit="1" customWidth="1"/>
    <col min="57" max="57" width="3" style="1" bestFit="1" customWidth="1"/>
    <col min="58" max="58" width="8.83203125" style="1"/>
    <col min="59" max="59" width="6.33203125" style="1" customWidth="1"/>
    <col min="60" max="16384" width="8.83203125" style="1"/>
  </cols>
  <sheetData>
    <row r="1" spans="1:59" ht="10" customHeight="1" x14ac:dyDescent="0.15">
      <c r="A1" s="223"/>
      <c r="B1" s="20"/>
      <c r="C1" s="21"/>
      <c r="D1" s="21"/>
      <c r="E1" s="22"/>
      <c r="F1" s="21"/>
      <c r="G1" s="23"/>
      <c r="H1" s="21"/>
      <c r="I1" s="21"/>
      <c r="J1" s="22"/>
      <c r="K1" s="21"/>
      <c r="L1" s="24"/>
      <c r="M1" s="25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6"/>
      <c r="AA1" s="27"/>
      <c r="AB1" s="28"/>
      <c r="AC1" s="348" t="s">
        <v>3</v>
      </c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50" t="s">
        <v>3</v>
      </c>
      <c r="BF1" s="30"/>
      <c r="BG1" s="31"/>
    </row>
    <row r="2" spans="1:59" ht="10" customHeight="1" x14ac:dyDescent="0.15">
      <c r="A2" s="224"/>
      <c r="B2" s="357" t="s">
        <v>12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8" t="s">
        <v>0</v>
      </c>
      <c r="AA2" s="13" t="s">
        <v>15</v>
      </c>
      <c r="AB2" s="9" t="s">
        <v>2</v>
      </c>
      <c r="AC2" s="349"/>
      <c r="AD2" s="353" t="s">
        <v>11</v>
      </c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8" t="s">
        <v>0</v>
      </c>
      <c r="BC2" s="13" t="s">
        <v>15</v>
      </c>
      <c r="BD2" s="13" t="s">
        <v>2</v>
      </c>
      <c r="BE2" s="351"/>
      <c r="BF2" s="9" t="s">
        <v>8</v>
      </c>
      <c r="BG2" s="32" t="s">
        <v>3</v>
      </c>
    </row>
    <row r="3" spans="1:59" ht="10" customHeight="1" x14ac:dyDescent="0.15">
      <c r="A3" s="224"/>
      <c r="B3" s="359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11" t="s">
        <v>4</v>
      </c>
      <c r="AA3" s="12" t="s">
        <v>1</v>
      </c>
      <c r="AB3" s="12" t="s">
        <v>4</v>
      </c>
      <c r="AC3" s="349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  <c r="BB3" s="11" t="s">
        <v>4</v>
      </c>
      <c r="BC3" s="12" t="s">
        <v>1</v>
      </c>
      <c r="BD3" s="12" t="s">
        <v>4</v>
      </c>
      <c r="BE3" s="351"/>
      <c r="BF3" s="12" t="s">
        <v>9</v>
      </c>
      <c r="BG3" s="33"/>
    </row>
    <row r="4" spans="1:59" ht="10" customHeight="1" x14ac:dyDescent="0.15">
      <c r="A4" s="225"/>
      <c r="B4" s="359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11" t="s">
        <v>5</v>
      </c>
      <c r="AA4" s="12" t="s">
        <v>6</v>
      </c>
      <c r="AB4" s="12" t="s">
        <v>6</v>
      </c>
      <c r="AC4" s="349"/>
      <c r="AD4" s="355"/>
      <c r="AE4" s="355"/>
      <c r="AF4" s="355"/>
      <c r="AG4" s="355"/>
      <c r="AH4" s="355"/>
      <c r="AI4" s="355"/>
      <c r="AJ4" s="355"/>
      <c r="AK4" s="355"/>
      <c r="AL4" s="355"/>
      <c r="AM4" s="355"/>
      <c r="AN4" s="355"/>
      <c r="AO4" s="355"/>
      <c r="AP4" s="355"/>
      <c r="AQ4" s="355"/>
      <c r="AR4" s="355"/>
      <c r="AS4" s="355"/>
      <c r="AT4" s="355"/>
      <c r="AU4" s="355"/>
      <c r="AV4" s="355"/>
      <c r="AW4" s="355"/>
      <c r="AX4" s="355"/>
      <c r="AY4" s="355"/>
      <c r="AZ4" s="355"/>
      <c r="BA4" s="355"/>
      <c r="BB4" s="11" t="s">
        <v>5</v>
      </c>
      <c r="BC4" s="12" t="s">
        <v>6</v>
      </c>
      <c r="BD4" s="12" t="s">
        <v>6</v>
      </c>
      <c r="BE4" s="351"/>
      <c r="BF4" s="12" t="s">
        <v>10</v>
      </c>
      <c r="BG4" s="33" t="s">
        <v>8</v>
      </c>
    </row>
    <row r="5" spans="1:59" s="45" customFormat="1" ht="18" customHeight="1" x14ac:dyDescent="0.15">
      <c r="A5" s="219" t="s">
        <v>7</v>
      </c>
      <c r="B5" s="113">
        <v>1</v>
      </c>
      <c r="C5" s="113">
        <v>2</v>
      </c>
      <c r="D5" s="114">
        <v>3</v>
      </c>
      <c r="E5" s="113">
        <v>4</v>
      </c>
      <c r="F5" s="113">
        <v>5</v>
      </c>
      <c r="G5" s="114">
        <v>6</v>
      </c>
      <c r="H5" s="113">
        <v>7</v>
      </c>
      <c r="I5" s="114">
        <v>8</v>
      </c>
      <c r="J5" s="113" t="s">
        <v>27</v>
      </c>
      <c r="K5" s="113" t="s">
        <v>28</v>
      </c>
      <c r="L5" s="113" t="s">
        <v>29</v>
      </c>
      <c r="M5" s="113" t="s">
        <v>30</v>
      </c>
      <c r="N5" s="113" t="s">
        <v>31</v>
      </c>
      <c r="O5" s="113">
        <v>10</v>
      </c>
      <c r="P5" s="114">
        <v>11</v>
      </c>
      <c r="Q5" s="113">
        <v>12</v>
      </c>
      <c r="R5" s="113" t="s">
        <v>20</v>
      </c>
      <c r="S5" s="113" t="s">
        <v>21</v>
      </c>
      <c r="T5" s="113" t="s">
        <v>22</v>
      </c>
      <c r="U5" s="114" t="s">
        <v>23</v>
      </c>
      <c r="V5" s="114" t="s">
        <v>24</v>
      </c>
      <c r="W5" s="114">
        <v>14</v>
      </c>
      <c r="X5" s="114">
        <v>15</v>
      </c>
      <c r="Y5" s="114">
        <v>16</v>
      </c>
      <c r="Z5" s="118"/>
      <c r="AA5" s="119"/>
      <c r="AB5" s="119"/>
      <c r="AC5" s="123"/>
      <c r="AD5" s="113">
        <v>1</v>
      </c>
      <c r="AE5" s="113">
        <v>2</v>
      </c>
      <c r="AF5" s="114">
        <v>3</v>
      </c>
      <c r="AG5" s="113">
        <v>4</v>
      </c>
      <c r="AH5" s="113">
        <v>5</v>
      </c>
      <c r="AI5" s="114">
        <v>6</v>
      </c>
      <c r="AJ5" s="113">
        <v>7</v>
      </c>
      <c r="AK5" s="114">
        <v>8</v>
      </c>
      <c r="AL5" s="113" t="s">
        <v>27</v>
      </c>
      <c r="AM5" s="113" t="s">
        <v>28</v>
      </c>
      <c r="AN5" s="113" t="s">
        <v>29</v>
      </c>
      <c r="AO5" s="113" t="s">
        <v>30</v>
      </c>
      <c r="AP5" s="113" t="s">
        <v>31</v>
      </c>
      <c r="AQ5" s="113">
        <v>10</v>
      </c>
      <c r="AR5" s="114">
        <v>11</v>
      </c>
      <c r="AS5" s="113">
        <v>12</v>
      </c>
      <c r="AT5" s="113" t="s">
        <v>20</v>
      </c>
      <c r="AU5" s="113" t="s">
        <v>21</v>
      </c>
      <c r="AV5" s="113" t="s">
        <v>22</v>
      </c>
      <c r="AW5" s="114" t="s">
        <v>23</v>
      </c>
      <c r="AX5" s="114" t="s">
        <v>24</v>
      </c>
      <c r="AY5" s="114">
        <v>14</v>
      </c>
      <c r="AZ5" s="114">
        <v>15</v>
      </c>
      <c r="BA5" s="114">
        <v>16</v>
      </c>
      <c r="BB5" s="120"/>
      <c r="BC5" s="121"/>
      <c r="BD5" s="121"/>
      <c r="BE5" s="122"/>
      <c r="BF5" s="121"/>
      <c r="BG5" s="124"/>
    </row>
    <row r="6" spans="1:59" ht="17" customHeight="1" x14ac:dyDescent="0.15">
      <c r="A6" s="310" t="s">
        <v>62</v>
      </c>
      <c r="B6" s="305"/>
      <c r="C6" s="297"/>
      <c r="D6" s="298"/>
      <c r="E6" s="299"/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300"/>
      <c r="Z6" s="307">
        <f t="shared" ref="Z6:Z12" si="0">SUM(B6:Y6)</f>
        <v>0</v>
      </c>
      <c r="AA6" s="302">
        <v>113.68</v>
      </c>
      <c r="AB6" s="308">
        <f t="shared" ref="AB6:AB12" si="1">IF(AA6="","",SUM(Z6,AA6))</f>
        <v>113.68</v>
      </c>
      <c r="AC6" s="304">
        <f>IF(AA6="","",RANK(AB6,$AB$6:$AB21,1))</f>
        <v>1</v>
      </c>
      <c r="AD6" s="305"/>
      <c r="AE6" s="297"/>
      <c r="AF6" s="298"/>
      <c r="AG6" s="299"/>
      <c r="AH6" s="298"/>
      <c r="AI6" s="298"/>
      <c r="AJ6" s="298"/>
      <c r="AK6" s="298"/>
      <c r="AL6" s="298"/>
      <c r="AM6" s="298">
        <v>5</v>
      </c>
      <c r="AN6" s="299"/>
      <c r="AO6" s="298"/>
      <c r="AP6" s="298"/>
      <c r="AQ6" s="306"/>
      <c r="AR6" s="299"/>
      <c r="AS6" s="299"/>
      <c r="AT6" s="299"/>
      <c r="AU6" s="299"/>
      <c r="AV6" s="299"/>
      <c r="AW6" s="299"/>
      <c r="AX6" s="299"/>
      <c r="AY6" s="299"/>
      <c r="AZ6" s="299"/>
      <c r="BA6" s="300"/>
      <c r="BB6" s="311">
        <f t="shared" ref="BB6:BB12" si="2">SUM(AD6:BA6)</f>
        <v>5</v>
      </c>
      <c r="BC6" s="308">
        <v>112.51</v>
      </c>
      <c r="BD6" s="303">
        <f t="shared" ref="BD6:BD12" si="3">IF(BC6="","",SUM(BB6,BC6))</f>
        <v>117.51</v>
      </c>
      <c r="BE6" s="307">
        <f>IF(BC6="","",RANK(BD6,$BD$6:$BD21,1))</f>
        <v>2</v>
      </c>
      <c r="BF6" s="303">
        <f t="shared" ref="BF6:BF12" si="4">IF(BD6="","",SUM(AB6,BD6))</f>
        <v>231.19</v>
      </c>
      <c r="BG6" s="312">
        <f>IF(BF6="","",RANK(BF6,$BF$6:$BF21,1))</f>
        <v>1</v>
      </c>
    </row>
    <row r="7" spans="1:59" ht="17" customHeight="1" x14ac:dyDescent="0.15">
      <c r="A7" s="310" t="s">
        <v>61</v>
      </c>
      <c r="B7" s="305"/>
      <c r="C7" s="297"/>
      <c r="D7" s="298"/>
      <c r="E7" s="299"/>
      <c r="F7" s="298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300"/>
      <c r="Z7" s="307">
        <f t="shared" si="0"/>
        <v>0</v>
      </c>
      <c r="AA7" s="302">
        <v>119.69</v>
      </c>
      <c r="AB7" s="308">
        <f t="shared" si="1"/>
        <v>119.69</v>
      </c>
      <c r="AC7" s="304">
        <f>IF(AA7="","",RANK(AB7,$AB$6:$AB23,1))</f>
        <v>2</v>
      </c>
      <c r="AD7" s="305"/>
      <c r="AE7" s="297"/>
      <c r="AF7" s="298"/>
      <c r="AG7" s="299"/>
      <c r="AH7" s="298"/>
      <c r="AI7" s="298"/>
      <c r="AJ7" s="298"/>
      <c r="AK7" s="298"/>
      <c r="AL7" s="306"/>
      <c r="AM7" s="298"/>
      <c r="AN7" s="299"/>
      <c r="AO7" s="298"/>
      <c r="AP7" s="298"/>
      <c r="AQ7" s="306"/>
      <c r="AR7" s="299"/>
      <c r="AS7" s="299"/>
      <c r="AT7" s="299"/>
      <c r="AU7" s="299"/>
      <c r="AV7" s="299">
        <v>5</v>
      </c>
      <c r="AW7" s="299"/>
      <c r="AX7" s="299"/>
      <c r="AY7" s="299"/>
      <c r="AZ7" s="299"/>
      <c r="BA7" s="300"/>
      <c r="BB7" s="311">
        <f t="shared" si="2"/>
        <v>5</v>
      </c>
      <c r="BC7" s="308">
        <v>111.18</v>
      </c>
      <c r="BD7" s="303">
        <f t="shared" si="3"/>
        <v>116.18</v>
      </c>
      <c r="BE7" s="307">
        <f>IF(BC7="","",RANK(BD7,$BD$6:$BD23,1))</f>
        <v>1</v>
      </c>
      <c r="BF7" s="303">
        <f t="shared" si="4"/>
        <v>235.87</v>
      </c>
      <c r="BG7" s="312">
        <f>IF(BF7="","",RANK(BF7,$BF$6:$BF23,1))</f>
        <v>2</v>
      </c>
    </row>
    <row r="8" spans="1:59" ht="17" customHeight="1" x14ac:dyDescent="0.15">
      <c r="A8" s="313" t="s">
        <v>59</v>
      </c>
      <c r="B8" s="305"/>
      <c r="C8" s="297"/>
      <c r="D8" s="298">
        <v>5</v>
      </c>
      <c r="E8" s="299"/>
      <c r="F8" s="298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300"/>
      <c r="Z8" s="307">
        <f t="shared" si="0"/>
        <v>5</v>
      </c>
      <c r="AA8" s="302">
        <v>122.93</v>
      </c>
      <c r="AB8" s="308">
        <f t="shared" si="1"/>
        <v>127.93</v>
      </c>
      <c r="AC8" s="304">
        <f>IF(AA8="","",RANK(AB8,$AB$6:$AB26,1))</f>
        <v>4</v>
      </c>
      <c r="AD8" s="305"/>
      <c r="AE8" s="297"/>
      <c r="AF8" s="298"/>
      <c r="AG8" s="299"/>
      <c r="AH8" s="298"/>
      <c r="AI8" s="298"/>
      <c r="AJ8" s="298"/>
      <c r="AK8" s="298"/>
      <c r="AL8" s="306"/>
      <c r="AM8" s="298"/>
      <c r="AN8" s="299"/>
      <c r="AO8" s="298"/>
      <c r="AP8" s="298"/>
      <c r="AQ8" s="306"/>
      <c r="AR8" s="299"/>
      <c r="AS8" s="299">
        <v>5</v>
      </c>
      <c r="AT8" s="299"/>
      <c r="AU8" s="299"/>
      <c r="AV8" s="299"/>
      <c r="AW8" s="299"/>
      <c r="AX8" s="299"/>
      <c r="AY8" s="299"/>
      <c r="AZ8" s="299">
        <v>5</v>
      </c>
      <c r="BA8" s="300"/>
      <c r="BB8" s="311">
        <f t="shared" si="2"/>
        <v>10</v>
      </c>
      <c r="BC8" s="308">
        <v>116.94</v>
      </c>
      <c r="BD8" s="303">
        <f t="shared" si="3"/>
        <v>126.94</v>
      </c>
      <c r="BE8" s="307">
        <f>IF(BC8="","",RANK(BD8,$BD$6:$BD26,1))</f>
        <v>4</v>
      </c>
      <c r="BF8" s="303">
        <f t="shared" si="4"/>
        <v>254.87</v>
      </c>
      <c r="BG8" s="312">
        <f>IF(BF8="","",RANK(BF8,$BF$6:$BF26,1))</f>
        <v>3</v>
      </c>
    </row>
    <row r="9" spans="1:59" ht="17" customHeight="1" x14ac:dyDescent="0.15">
      <c r="A9" s="258" t="s">
        <v>63</v>
      </c>
      <c r="B9" s="148"/>
      <c r="C9" s="84"/>
      <c r="D9" s="85"/>
      <c r="E9" s="86">
        <v>5</v>
      </c>
      <c r="F9" s="85"/>
      <c r="G9" s="86">
        <v>5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133"/>
      <c r="Z9" s="149">
        <f t="shared" si="0"/>
        <v>10</v>
      </c>
      <c r="AA9" s="146">
        <v>121.5</v>
      </c>
      <c r="AB9" s="150">
        <f t="shared" si="1"/>
        <v>131.5</v>
      </c>
      <c r="AC9" s="137">
        <f>IF(AA9="","",RANK(AB9,$AB$6:$AB29,1))</f>
        <v>5</v>
      </c>
      <c r="AD9" s="148"/>
      <c r="AE9" s="84"/>
      <c r="AF9" s="85"/>
      <c r="AG9" s="86"/>
      <c r="AH9" s="85"/>
      <c r="AI9" s="85"/>
      <c r="AJ9" s="85"/>
      <c r="AK9" s="85"/>
      <c r="AL9" s="92"/>
      <c r="AM9" s="85"/>
      <c r="AN9" s="86"/>
      <c r="AO9" s="85"/>
      <c r="AP9" s="85"/>
      <c r="AQ9" s="92"/>
      <c r="AR9" s="86"/>
      <c r="AS9" s="86">
        <v>5</v>
      </c>
      <c r="AT9" s="86">
        <v>5</v>
      </c>
      <c r="AU9" s="86"/>
      <c r="AV9" s="86"/>
      <c r="AW9" s="86"/>
      <c r="AX9" s="86"/>
      <c r="AY9" s="86">
        <v>5</v>
      </c>
      <c r="AZ9" s="86"/>
      <c r="BA9" s="133"/>
      <c r="BB9" s="162">
        <f t="shared" si="2"/>
        <v>15</v>
      </c>
      <c r="BC9" s="150">
        <v>111.74</v>
      </c>
      <c r="BD9" s="147">
        <f t="shared" si="3"/>
        <v>126.74</v>
      </c>
      <c r="BE9" s="149">
        <f>IF(BC9="","",RANK(BD9,$BD$6:$BD29,1))</f>
        <v>3</v>
      </c>
      <c r="BF9" s="147">
        <f t="shared" si="4"/>
        <v>258.24</v>
      </c>
      <c r="BG9" s="111">
        <f>IF(BF9="","",RANK(BF9,$BF$6:$BF29,1))</f>
        <v>4</v>
      </c>
    </row>
    <row r="10" spans="1:59" ht="17" customHeight="1" x14ac:dyDescent="0.15">
      <c r="A10" s="257" t="s">
        <v>58</v>
      </c>
      <c r="B10" s="148"/>
      <c r="C10" s="84"/>
      <c r="D10" s="85"/>
      <c r="E10" s="86"/>
      <c r="F10" s="85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133"/>
      <c r="Z10" s="149">
        <f t="shared" si="0"/>
        <v>0</v>
      </c>
      <c r="AA10" s="146">
        <v>123.28</v>
      </c>
      <c r="AB10" s="150">
        <f t="shared" si="1"/>
        <v>123.28</v>
      </c>
      <c r="AC10" s="137">
        <f>IF(AA10="","",RANK(AB10,$AB$6:$AB29,1))</f>
        <v>3</v>
      </c>
      <c r="AD10" s="148"/>
      <c r="AE10" s="84"/>
      <c r="AF10" s="85"/>
      <c r="AG10" s="86"/>
      <c r="AH10" s="85"/>
      <c r="AI10" s="85"/>
      <c r="AJ10" s="85"/>
      <c r="AK10" s="85"/>
      <c r="AL10" s="92"/>
      <c r="AM10" s="85"/>
      <c r="AN10" s="86"/>
      <c r="AO10" s="85"/>
      <c r="AP10" s="85"/>
      <c r="AQ10" s="92"/>
      <c r="AR10" s="86"/>
      <c r="AS10" s="86"/>
      <c r="AT10" s="86"/>
      <c r="AU10" s="86"/>
      <c r="AV10" s="86"/>
      <c r="AW10" s="86"/>
      <c r="AX10" s="86"/>
      <c r="AY10" s="86">
        <v>5</v>
      </c>
      <c r="AZ10" s="86"/>
      <c r="BA10" s="133"/>
      <c r="BB10" s="162">
        <f t="shared" si="2"/>
        <v>5</v>
      </c>
      <c r="BC10" s="150">
        <v>136.05000000000001</v>
      </c>
      <c r="BD10" s="147">
        <f t="shared" si="3"/>
        <v>141.05000000000001</v>
      </c>
      <c r="BE10" s="149">
        <f>IF(BC10="","",RANK(BD10,$BD$6:$BD29,1))</f>
        <v>5</v>
      </c>
      <c r="BF10" s="147">
        <f t="shared" si="4"/>
        <v>264.33000000000004</v>
      </c>
      <c r="BG10" s="111">
        <f>IF(BF10="","",RANK(BF10,$BF$6:$BF29,1))</f>
        <v>5</v>
      </c>
    </row>
    <row r="11" spans="1:59" ht="17" customHeight="1" x14ac:dyDescent="0.15">
      <c r="A11" s="257" t="s">
        <v>60</v>
      </c>
      <c r="B11" s="148"/>
      <c r="C11" s="84"/>
      <c r="D11" s="85"/>
      <c r="E11" s="86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133"/>
      <c r="Z11" s="149">
        <f t="shared" si="0"/>
        <v>0</v>
      </c>
      <c r="AA11" s="146">
        <v>150.97</v>
      </c>
      <c r="AB11" s="150">
        <f t="shared" si="1"/>
        <v>150.97</v>
      </c>
      <c r="AC11" s="137">
        <f>IF(AA11="","",RANK(AB11,$AB$6:$AB28,1))</f>
        <v>6</v>
      </c>
      <c r="AD11" s="148"/>
      <c r="AE11" s="84"/>
      <c r="AF11" s="85"/>
      <c r="AG11" s="86"/>
      <c r="AH11" s="85"/>
      <c r="AI11" s="85"/>
      <c r="AJ11" s="85"/>
      <c r="AK11" s="85"/>
      <c r="AL11" s="92">
        <v>5</v>
      </c>
      <c r="AM11" s="85"/>
      <c r="AN11" s="86"/>
      <c r="AO11" s="85"/>
      <c r="AP11" s="85"/>
      <c r="AQ11" s="92"/>
      <c r="AR11" s="86">
        <v>5</v>
      </c>
      <c r="AS11" s="86">
        <v>5</v>
      </c>
      <c r="AT11" s="86"/>
      <c r="AU11" s="86"/>
      <c r="AV11" s="86"/>
      <c r="AW11" s="86"/>
      <c r="AX11" s="86"/>
      <c r="AY11" s="86"/>
      <c r="AZ11" s="86"/>
      <c r="BA11" s="133"/>
      <c r="BB11" s="162">
        <f t="shared" si="2"/>
        <v>15</v>
      </c>
      <c r="BC11" s="150">
        <v>160.97</v>
      </c>
      <c r="BD11" s="147">
        <f t="shared" si="3"/>
        <v>175.97</v>
      </c>
      <c r="BE11" s="149">
        <f>IF(BC11="","",RANK(BD11,$BD$6:$BD28,1))</f>
        <v>7</v>
      </c>
      <c r="BF11" s="147">
        <f t="shared" si="4"/>
        <v>326.94</v>
      </c>
      <c r="BG11" s="111">
        <f>IF(BF11="","",RANK(BF11,$BF$6:$BF28,1))</f>
        <v>6</v>
      </c>
    </row>
    <row r="12" spans="1:59" ht="17" customHeight="1" x14ac:dyDescent="0.15">
      <c r="A12" s="258" t="s">
        <v>63</v>
      </c>
      <c r="B12" s="148"/>
      <c r="C12" s="84"/>
      <c r="D12" s="85"/>
      <c r="E12" s="86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133"/>
      <c r="Z12" s="149">
        <f t="shared" si="0"/>
        <v>0</v>
      </c>
      <c r="AA12" s="146">
        <v>188.04</v>
      </c>
      <c r="AB12" s="150">
        <f t="shared" si="1"/>
        <v>188.04</v>
      </c>
      <c r="AC12" s="137">
        <f>IF(AA12="","",RANK(AB12,$AB$6:$AB33,1))</f>
        <v>7</v>
      </c>
      <c r="AD12" s="148"/>
      <c r="AE12" s="84"/>
      <c r="AF12" s="85"/>
      <c r="AG12" s="86"/>
      <c r="AH12" s="85"/>
      <c r="AI12" s="85"/>
      <c r="AJ12" s="85"/>
      <c r="AK12" s="85"/>
      <c r="AL12" s="92"/>
      <c r="AM12" s="85"/>
      <c r="AN12" s="86"/>
      <c r="AO12" s="85"/>
      <c r="AP12" s="85"/>
      <c r="AQ12" s="92"/>
      <c r="AR12" s="86"/>
      <c r="AS12" s="86"/>
      <c r="AT12" s="86"/>
      <c r="AU12" s="86"/>
      <c r="AV12" s="86"/>
      <c r="AW12" s="86"/>
      <c r="AX12" s="86"/>
      <c r="AY12" s="86"/>
      <c r="AZ12" s="86"/>
      <c r="BA12" s="133"/>
      <c r="BB12" s="162">
        <f t="shared" si="2"/>
        <v>0</v>
      </c>
      <c r="BC12" s="150">
        <v>171.73</v>
      </c>
      <c r="BD12" s="147">
        <f t="shared" si="3"/>
        <v>171.73</v>
      </c>
      <c r="BE12" s="149">
        <f>IF(BC12="","",RANK(BD12,$BD$6:$BD33,1))</f>
        <v>6</v>
      </c>
      <c r="BF12" s="147">
        <f t="shared" si="4"/>
        <v>359.77</v>
      </c>
      <c r="BG12" s="111">
        <f>IF(BF12="","",RANK(BF12,$BF$6:$BF33,1))</f>
        <v>7</v>
      </c>
    </row>
    <row r="13" spans="1:59" ht="17" customHeight="1" x14ac:dyDescent="0.15">
      <c r="A13" s="257"/>
      <c r="B13" s="148"/>
      <c r="C13" s="84"/>
      <c r="D13" s="85"/>
      <c r="E13" s="8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133"/>
      <c r="Z13" s="149">
        <f t="shared" ref="Z13:Z24" si="5">SUM(B13:Y13)</f>
        <v>0</v>
      </c>
      <c r="AA13" s="146"/>
      <c r="AB13" s="150" t="str">
        <f t="shared" ref="AB13:AB24" si="6">IF(AA13="","",SUM(Z13,AA13))</f>
        <v/>
      </c>
      <c r="AC13" s="137" t="str">
        <f>IF(AA13="","",RANK(AB13,$AB$6:$AB27,1))</f>
        <v/>
      </c>
      <c r="AD13" s="148"/>
      <c r="AE13" s="84"/>
      <c r="AF13" s="85"/>
      <c r="AG13" s="86"/>
      <c r="AH13" s="85"/>
      <c r="AI13" s="85"/>
      <c r="AJ13" s="85"/>
      <c r="AK13" s="85"/>
      <c r="AL13" s="92"/>
      <c r="AM13" s="85"/>
      <c r="AN13" s="86"/>
      <c r="AO13" s="85"/>
      <c r="AP13" s="85"/>
      <c r="AQ13" s="92"/>
      <c r="AR13" s="86"/>
      <c r="AS13" s="86"/>
      <c r="AT13" s="86"/>
      <c r="AU13" s="86"/>
      <c r="AV13" s="86"/>
      <c r="AW13" s="86"/>
      <c r="AX13" s="86"/>
      <c r="AY13" s="86"/>
      <c r="AZ13" s="86"/>
      <c r="BA13" s="133"/>
      <c r="BB13" s="162">
        <f t="shared" ref="BB13:BB24" si="7">SUM(AD13:BA13)</f>
        <v>0</v>
      </c>
      <c r="BC13" s="150"/>
      <c r="BD13" s="147" t="str">
        <f t="shared" ref="BD13:BD24" si="8">IF(BC13="","",SUM(BB13,BC13))</f>
        <v/>
      </c>
      <c r="BE13" s="149" t="str">
        <f>IF(BC13="","",RANK(BD13,$BD$6:$BD27,1))</f>
        <v/>
      </c>
      <c r="BF13" s="147" t="str">
        <f t="shared" ref="BF13:BF24" si="9">IF(BD13="","",SUM(AB13,BD13))</f>
        <v/>
      </c>
      <c r="BG13" s="111" t="str">
        <f>IF(BF13="","",RANK(BF13,$BF$6:$BF27,1))</f>
        <v/>
      </c>
    </row>
    <row r="14" spans="1:59" ht="17" customHeight="1" x14ac:dyDescent="0.15">
      <c r="A14" s="257"/>
      <c r="B14" s="148"/>
      <c r="C14" s="84"/>
      <c r="D14" s="85"/>
      <c r="E14" s="86"/>
      <c r="F14" s="85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133"/>
      <c r="Z14" s="149">
        <f t="shared" si="5"/>
        <v>0</v>
      </c>
      <c r="AA14" s="146"/>
      <c r="AB14" s="150" t="str">
        <f t="shared" si="6"/>
        <v/>
      </c>
      <c r="AC14" s="137" t="str">
        <f>IF(AA14="","",RANK(AB14,$AB$6:$AB27,1))</f>
        <v/>
      </c>
      <c r="AD14" s="148"/>
      <c r="AE14" s="84"/>
      <c r="AF14" s="85"/>
      <c r="AG14" s="86"/>
      <c r="AH14" s="85"/>
      <c r="AI14" s="85"/>
      <c r="AJ14" s="85"/>
      <c r="AK14" s="85"/>
      <c r="AL14" s="92"/>
      <c r="AM14" s="85"/>
      <c r="AN14" s="86"/>
      <c r="AO14" s="85"/>
      <c r="AP14" s="85"/>
      <c r="AQ14" s="92"/>
      <c r="AR14" s="86"/>
      <c r="AS14" s="86"/>
      <c r="AT14" s="86"/>
      <c r="AU14" s="86"/>
      <c r="AV14" s="86"/>
      <c r="AW14" s="86"/>
      <c r="AX14" s="86"/>
      <c r="AY14" s="86"/>
      <c r="AZ14" s="86"/>
      <c r="BA14" s="133"/>
      <c r="BB14" s="162">
        <f t="shared" si="7"/>
        <v>0</v>
      </c>
      <c r="BC14" s="150"/>
      <c r="BD14" s="147" t="str">
        <f t="shared" si="8"/>
        <v/>
      </c>
      <c r="BE14" s="149" t="str">
        <f>IF(BC14="","",RANK(BD14,$BD$6:$BD27,1))</f>
        <v/>
      </c>
      <c r="BF14" s="147" t="str">
        <f t="shared" si="9"/>
        <v/>
      </c>
      <c r="BG14" s="111" t="str">
        <f>IF(BF14="","",RANK(BF14,$BF$6:$BF27,1))</f>
        <v/>
      </c>
    </row>
    <row r="15" spans="1:59" ht="17" customHeight="1" x14ac:dyDescent="0.15">
      <c r="A15" s="220"/>
      <c r="B15" s="148"/>
      <c r="C15" s="84"/>
      <c r="D15" s="85"/>
      <c r="E15" s="86"/>
      <c r="F15" s="85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133"/>
      <c r="Z15" s="149">
        <f t="shared" si="5"/>
        <v>0</v>
      </c>
      <c r="AA15" s="146"/>
      <c r="AB15" s="150" t="str">
        <f t="shared" si="6"/>
        <v/>
      </c>
      <c r="AC15" s="137" t="str">
        <f>IF(AA15="","",RANK(AB15,$AB$6:$AB27,1))</f>
        <v/>
      </c>
      <c r="AD15" s="148"/>
      <c r="AE15" s="84"/>
      <c r="AF15" s="85"/>
      <c r="AG15" s="86"/>
      <c r="AH15" s="85"/>
      <c r="AI15" s="85"/>
      <c r="AJ15" s="85"/>
      <c r="AK15" s="85"/>
      <c r="AL15" s="92"/>
      <c r="AM15" s="85"/>
      <c r="AN15" s="86"/>
      <c r="AO15" s="85"/>
      <c r="AP15" s="85"/>
      <c r="AQ15" s="92"/>
      <c r="AR15" s="86"/>
      <c r="AS15" s="86"/>
      <c r="AT15" s="86"/>
      <c r="AU15" s="86"/>
      <c r="AV15" s="86"/>
      <c r="AW15" s="86"/>
      <c r="AX15" s="86"/>
      <c r="AY15" s="86"/>
      <c r="AZ15" s="86"/>
      <c r="BA15" s="133"/>
      <c r="BB15" s="162">
        <f t="shared" si="7"/>
        <v>0</v>
      </c>
      <c r="BC15" s="150"/>
      <c r="BD15" s="147" t="str">
        <f t="shared" si="8"/>
        <v/>
      </c>
      <c r="BE15" s="149" t="str">
        <f>IF(BC15="","",RANK(BD15,$BD$6:$BD27,1))</f>
        <v/>
      </c>
      <c r="BF15" s="147" t="str">
        <f t="shared" si="9"/>
        <v/>
      </c>
      <c r="BG15" s="111" t="str">
        <f>IF(BF15="","",RANK(BF15,$BF$6:$BF27,1))</f>
        <v/>
      </c>
    </row>
    <row r="16" spans="1:59" ht="17" customHeight="1" x14ac:dyDescent="0.15">
      <c r="A16" s="253"/>
      <c r="B16" s="148"/>
      <c r="C16" s="84"/>
      <c r="D16" s="85"/>
      <c r="E16" s="86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133"/>
      <c r="Z16" s="149">
        <f t="shared" si="5"/>
        <v>0</v>
      </c>
      <c r="AA16" s="146"/>
      <c r="AB16" s="150" t="str">
        <f t="shared" si="6"/>
        <v/>
      </c>
      <c r="AC16" s="137" t="str">
        <f>IF(AA16="","",RANK(AB16,$AB$6:$AB27,1))</f>
        <v/>
      </c>
      <c r="AD16" s="148"/>
      <c r="AE16" s="84"/>
      <c r="AF16" s="85"/>
      <c r="AG16" s="86"/>
      <c r="AH16" s="85"/>
      <c r="AI16" s="85"/>
      <c r="AJ16" s="85"/>
      <c r="AK16" s="85"/>
      <c r="AL16" s="92"/>
      <c r="AM16" s="85"/>
      <c r="AN16" s="86"/>
      <c r="AO16" s="85"/>
      <c r="AP16" s="85"/>
      <c r="AQ16" s="92"/>
      <c r="AR16" s="86"/>
      <c r="AS16" s="86"/>
      <c r="AT16" s="86"/>
      <c r="AU16" s="86"/>
      <c r="AV16" s="86"/>
      <c r="AW16" s="86"/>
      <c r="AX16" s="86"/>
      <c r="AY16" s="86"/>
      <c r="AZ16" s="86"/>
      <c r="BA16" s="133"/>
      <c r="BB16" s="162">
        <f t="shared" si="7"/>
        <v>0</v>
      </c>
      <c r="BC16" s="150"/>
      <c r="BD16" s="147" t="str">
        <f t="shared" si="8"/>
        <v/>
      </c>
      <c r="BE16" s="149" t="str">
        <f>IF(BC16="","",RANK(BD16,$BD$6:$BD27,1))</f>
        <v/>
      </c>
      <c r="BF16" s="147" t="str">
        <f t="shared" si="9"/>
        <v/>
      </c>
      <c r="BG16" s="111" t="str">
        <f>IF(BF16="","",RANK(BF16,$BF$6:$BF27,1))</f>
        <v/>
      </c>
    </row>
    <row r="17" spans="1:59" ht="17" customHeight="1" x14ac:dyDescent="0.15">
      <c r="A17" s="253"/>
      <c r="B17" s="148"/>
      <c r="C17" s="84"/>
      <c r="D17" s="85"/>
      <c r="E17" s="86"/>
      <c r="F17" s="85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133"/>
      <c r="Z17" s="149">
        <f t="shared" si="5"/>
        <v>0</v>
      </c>
      <c r="AA17" s="146"/>
      <c r="AB17" s="150" t="str">
        <f t="shared" si="6"/>
        <v/>
      </c>
      <c r="AC17" s="137" t="str">
        <f>IF(AA17="","",RANK(AB17,$AB$6:$AB27,1))</f>
        <v/>
      </c>
      <c r="AD17" s="148"/>
      <c r="AE17" s="84"/>
      <c r="AF17" s="85"/>
      <c r="AG17" s="86"/>
      <c r="AH17" s="85"/>
      <c r="AI17" s="85"/>
      <c r="AJ17" s="85"/>
      <c r="AK17" s="85"/>
      <c r="AL17" s="92"/>
      <c r="AM17" s="85"/>
      <c r="AN17" s="86"/>
      <c r="AO17" s="85"/>
      <c r="AP17" s="85"/>
      <c r="AQ17" s="92"/>
      <c r="AR17" s="86"/>
      <c r="AS17" s="86"/>
      <c r="AT17" s="86"/>
      <c r="AU17" s="86"/>
      <c r="AV17" s="86"/>
      <c r="AW17" s="86"/>
      <c r="AX17" s="86"/>
      <c r="AY17" s="86"/>
      <c r="AZ17" s="86"/>
      <c r="BA17" s="133"/>
      <c r="BB17" s="162">
        <f t="shared" si="7"/>
        <v>0</v>
      </c>
      <c r="BC17" s="150"/>
      <c r="BD17" s="147" t="str">
        <f t="shared" si="8"/>
        <v/>
      </c>
      <c r="BE17" s="149" t="str">
        <f>IF(BC17="","",RANK(BD17,$BD$6:$BD27,1))</f>
        <v/>
      </c>
      <c r="BF17" s="147" t="str">
        <f t="shared" si="9"/>
        <v/>
      </c>
      <c r="BG17" s="111" t="str">
        <f>IF(BF17="","",RANK(BF17,$BF$6:$BF27,1))</f>
        <v/>
      </c>
    </row>
    <row r="18" spans="1:59" ht="17" customHeight="1" x14ac:dyDescent="0.15">
      <c r="A18" s="253"/>
      <c r="B18" s="148"/>
      <c r="C18" s="84"/>
      <c r="D18" s="85"/>
      <c r="E18" s="86"/>
      <c r="F18" s="85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133"/>
      <c r="Z18" s="149">
        <f t="shared" si="5"/>
        <v>0</v>
      </c>
      <c r="AA18" s="146"/>
      <c r="AB18" s="150" t="str">
        <f t="shared" si="6"/>
        <v/>
      </c>
      <c r="AC18" s="137" t="str">
        <f>IF(AA18="","",RANK(AB18,$AB$6:$AB27,1))</f>
        <v/>
      </c>
      <c r="AD18" s="148"/>
      <c r="AE18" s="84"/>
      <c r="AF18" s="85"/>
      <c r="AG18" s="86"/>
      <c r="AH18" s="85"/>
      <c r="AI18" s="85"/>
      <c r="AJ18" s="85"/>
      <c r="AK18" s="85"/>
      <c r="AL18" s="92"/>
      <c r="AM18" s="85"/>
      <c r="AN18" s="86"/>
      <c r="AO18" s="85"/>
      <c r="AP18" s="85"/>
      <c r="AQ18" s="92"/>
      <c r="AR18" s="86"/>
      <c r="AS18" s="86"/>
      <c r="AT18" s="86"/>
      <c r="AU18" s="86"/>
      <c r="AV18" s="86"/>
      <c r="AW18" s="86"/>
      <c r="AX18" s="86"/>
      <c r="AY18" s="86"/>
      <c r="AZ18" s="86"/>
      <c r="BA18" s="133"/>
      <c r="BB18" s="162">
        <f t="shared" si="7"/>
        <v>0</v>
      </c>
      <c r="BC18" s="150"/>
      <c r="BD18" s="147" t="str">
        <f t="shared" si="8"/>
        <v/>
      </c>
      <c r="BE18" s="149" t="str">
        <f>IF(BC18="","",RANK(BD18,$BD$6:$BD27,1))</f>
        <v/>
      </c>
      <c r="BF18" s="147" t="str">
        <f t="shared" si="9"/>
        <v/>
      </c>
      <c r="BG18" s="111" t="str">
        <f>IF(BF18="","",RANK(BF18,$BF$6:$BF27,1))</f>
        <v/>
      </c>
    </row>
    <row r="19" spans="1:59" ht="17" customHeight="1" x14ac:dyDescent="0.15">
      <c r="A19" s="221"/>
      <c r="B19" s="148"/>
      <c r="C19" s="84"/>
      <c r="D19" s="85"/>
      <c r="E19" s="86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133"/>
      <c r="Z19" s="149">
        <f t="shared" si="5"/>
        <v>0</v>
      </c>
      <c r="AA19" s="146"/>
      <c r="AB19" s="150" t="str">
        <f t="shared" si="6"/>
        <v/>
      </c>
      <c r="AC19" s="137" t="str">
        <f>IF(AA19="","",RANK(AB19,$AB$6:$AB27,1))</f>
        <v/>
      </c>
      <c r="AD19" s="148"/>
      <c r="AE19" s="84"/>
      <c r="AF19" s="85"/>
      <c r="AG19" s="86"/>
      <c r="AH19" s="85"/>
      <c r="AI19" s="85"/>
      <c r="AJ19" s="85"/>
      <c r="AK19" s="85"/>
      <c r="AL19" s="92"/>
      <c r="AM19" s="85"/>
      <c r="AN19" s="86"/>
      <c r="AO19" s="85"/>
      <c r="AP19" s="85"/>
      <c r="AQ19" s="92"/>
      <c r="AR19" s="86"/>
      <c r="AS19" s="86"/>
      <c r="AT19" s="86"/>
      <c r="AU19" s="86"/>
      <c r="AV19" s="86"/>
      <c r="AW19" s="86"/>
      <c r="AX19" s="86"/>
      <c r="AY19" s="86"/>
      <c r="AZ19" s="86"/>
      <c r="BA19" s="133"/>
      <c r="BB19" s="162">
        <f t="shared" si="7"/>
        <v>0</v>
      </c>
      <c r="BC19" s="150"/>
      <c r="BD19" s="147" t="str">
        <f t="shared" si="8"/>
        <v/>
      </c>
      <c r="BE19" s="149" t="str">
        <f>IF(BC19="","",RANK(BD19,$BD$6:$BD27,1))</f>
        <v/>
      </c>
      <c r="BF19" s="147" t="str">
        <f t="shared" si="9"/>
        <v/>
      </c>
      <c r="BG19" s="111" t="str">
        <f>IF(BF19="","",RANK(BF19,$BF$6:$BF27,1))</f>
        <v/>
      </c>
    </row>
    <row r="20" spans="1:59" ht="17" customHeight="1" x14ac:dyDescent="0.15">
      <c r="A20" s="221"/>
      <c r="B20" s="148"/>
      <c r="C20" s="84"/>
      <c r="D20" s="85"/>
      <c r="E20" s="86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133"/>
      <c r="Z20" s="149">
        <f t="shared" si="5"/>
        <v>0</v>
      </c>
      <c r="AA20" s="146"/>
      <c r="AB20" s="150" t="str">
        <f t="shared" si="6"/>
        <v/>
      </c>
      <c r="AC20" s="137" t="str">
        <f>IF(AA20="","",RANK(AB20,$AB$6:$AB27,1))</f>
        <v/>
      </c>
      <c r="AD20" s="148"/>
      <c r="AE20" s="84"/>
      <c r="AF20" s="85"/>
      <c r="AG20" s="86"/>
      <c r="AH20" s="85"/>
      <c r="AI20" s="85"/>
      <c r="AJ20" s="85"/>
      <c r="AK20" s="85"/>
      <c r="AL20" s="92"/>
      <c r="AM20" s="85"/>
      <c r="AN20" s="86"/>
      <c r="AO20" s="85"/>
      <c r="AP20" s="85"/>
      <c r="AQ20" s="92"/>
      <c r="AR20" s="86"/>
      <c r="AS20" s="86"/>
      <c r="AT20" s="86"/>
      <c r="AU20" s="86"/>
      <c r="AV20" s="86"/>
      <c r="AW20" s="86"/>
      <c r="AX20" s="86"/>
      <c r="AY20" s="86"/>
      <c r="AZ20" s="86"/>
      <c r="BA20" s="133"/>
      <c r="BB20" s="162">
        <f t="shared" si="7"/>
        <v>0</v>
      </c>
      <c r="BC20" s="150"/>
      <c r="BD20" s="147" t="str">
        <f t="shared" si="8"/>
        <v/>
      </c>
      <c r="BE20" s="149" t="str">
        <f>IF(BC20="","",RANK(BD20,$BD$6:$BD27,1))</f>
        <v/>
      </c>
      <c r="BF20" s="147" t="str">
        <f t="shared" si="9"/>
        <v/>
      </c>
      <c r="BG20" s="111" t="str">
        <f>IF(BF20="","",RANK(BF20,$BF$6:$BF27,1))</f>
        <v/>
      </c>
    </row>
    <row r="21" spans="1:59" ht="17" customHeight="1" x14ac:dyDescent="0.15">
      <c r="A21" s="221"/>
      <c r="B21" s="148"/>
      <c r="C21" s="84"/>
      <c r="D21" s="85"/>
      <c r="E21" s="86"/>
      <c r="F21" s="8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133"/>
      <c r="Z21" s="149">
        <f t="shared" si="5"/>
        <v>0</v>
      </c>
      <c r="AA21" s="146"/>
      <c r="AB21" s="150" t="str">
        <f t="shared" si="6"/>
        <v/>
      </c>
      <c r="AC21" s="137" t="str">
        <f>IF(AA21="","",RANK(AB21,$AB$6:$AB27,1))</f>
        <v/>
      </c>
      <c r="AD21" s="148"/>
      <c r="AE21" s="84"/>
      <c r="AF21" s="85"/>
      <c r="AG21" s="86"/>
      <c r="AH21" s="85"/>
      <c r="AI21" s="85"/>
      <c r="AJ21" s="85"/>
      <c r="AK21" s="85"/>
      <c r="AL21" s="92"/>
      <c r="AM21" s="85"/>
      <c r="AN21" s="86"/>
      <c r="AO21" s="85"/>
      <c r="AP21" s="85"/>
      <c r="AQ21" s="92"/>
      <c r="AR21" s="86"/>
      <c r="AS21" s="86"/>
      <c r="AT21" s="86"/>
      <c r="AU21" s="86"/>
      <c r="AV21" s="86"/>
      <c r="AW21" s="86"/>
      <c r="AX21" s="86"/>
      <c r="AY21" s="86"/>
      <c r="AZ21" s="86"/>
      <c r="BA21" s="133"/>
      <c r="BB21" s="162">
        <f t="shared" si="7"/>
        <v>0</v>
      </c>
      <c r="BC21" s="150"/>
      <c r="BD21" s="147" t="str">
        <f t="shared" si="8"/>
        <v/>
      </c>
      <c r="BE21" s="149" t="str">
        <f>IF(BC21="","",RANK(BD21,$BD$6:$BD27,1))</f>
        <v/>
      </c>
      <c r="BF21" s="147" t="str">
        <f t="shared" si="9"/>
        <v/>
      </c>
      <c r="BG21" s="111" t="str">
        <f>IF(BF21="","",RANK(BF21,$BF$6:$BF27,1))</f>
        <v/>
      </c>
    </row>
    <row r="22" spans="1:59" ht="13.25" customHeight="1" x14ac:dyDescent="0.15">
      <c r="A22" s="221"/>
      <c r="B22" s="148"/>
      <c r="C22" s="84"/>
      <c r="D22" s="85"/>
      <c r="E22" s="86"/>
      <c r="F22" s="85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133"/>
      <c r="Z22" s="149">
        <f t="shared" si="5"/>
        <v>0</v>
      </c>
      <c r="AA22" s="146"/>
      <c r="AB22" s="150" t="str">
        <f t="shared" si="6"/>
        <v/>
      </c>
      <c r="AC22" s="137" t="str">
        <f>IF(AA22="","",RANK(AB22,$AB$6:$AB27,1))</f>
        <v/>
      </c>
      <c r="AD22" s="148"/>
      <c r="AE22" s="84"/>
      <c r="AF22" s="85"/>
      <c r="AG22" s="86"/>
      <c r="AH22" s="85"/>
      <c r="AI22" s="85"/>
      <c r="AJ22" s="85"/>
      <c r="AK22" s="85"/>
      <c r="AL22" s="92"/>
      <c r="AM22" s="85"/>
      <c r="AN22" s="86"/>
      <c r="AO22" s="85"/>
      <c r="AP22" s="85"/>
      <c r="AQ22" s="92"/>
      <c r="AR22" s="86"/>
      <c r="AS22" s="86"/>
      <c r="AT22" s="86"/>
      <c r="AU22" s="86"/>
      <c r="AV22" s="86"/>
      <c r="AW22" s="86"/>
      <c r="AX22" s="86"/>
      <c r="AY22" s="86"/>
      <c r="AZ22" s="86"/>
      <c r="BA22" s="133"/>
      <c r="BB22" s="162">
        <f t="shared" si="7"/>
        <v>0</v>
      </c>
      <c r="BC22" s="150"/>
      <c r="BD22" s="147" t="str">
        <f t="shared" si="8"/>
        <v/>
      </c>
      <c r="BE22" s="149" t="str">
        <f>IF(BC22="","",RANK(BD22,$BD$6:$BD27,1))</f>
        <v/>
      </c>
      <c r="BF22" s="147" t="str">
        <f t="shared" si="9"/>
        <v/>
      </c>
      <c r="BG22" s="111" t="str">
        <f>IF(BF22="","",RANK(BF22,$BF$6:$BF27,1))</f>
        <v/>
      </c>
    </row>
    <row r="23" spans="1:59" ht="13.25" customHeight="1" x14ac:dyDescent="0.15">
      <c r="A23" s="221"/>
      <c r="B23" s="148"/>
      <c r="C23" s="84"/>
      <c r="D23" s="85"/>
      <c r="E23" s="86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133"/>
      <c r="Z23" s="149">
        <f t="shared" si="5"/>
        <v>0</v>
      </c>
      <c r="AA23" s="146"/>
      <c r="AB23" s="150" t="str">
        <f t="shared" si="6"/>
        <v/>
      </c>
      <c r="AC23" s="137" t="str">
        <f>IF(AA23="","",RANK(AB23,$AB$6:$AB27,1))</f>
        <v/>
      </c>
      <c r="AD23" s="148"/>
      <c r="AE23" s="84"/>
      <c r="AF23" s="85"/>
      <c r="AG23" s="86"/>
      <c r="AH23" s="85"/>
      <c r="AI23" s="85"/>
      <c r="AJ23" s="85"/>
      <c r="AK23" s="85"/>
      <c r="AL23" s="92"/>
      <c r="AM23" s="85"/>
      <c r="AN23" s="86"/>
      <c r="AO23" s="85"/>
      <c r="AP23" s="85"/>
      <c r="AQ23" s="92"/>
      <c r="AR23" s="86"/>
      <c r="AS23" s="86"/>
      <c r="AT23" s="86"/>
      <c r="AU23" s="86"/>
      <c r="AV23" s="86"/>
      <c r="AW23" s="86"/>
      <c r="AX23" s="86"/>
      <c r="AY23" s="86"/>
      <c r="AZ23" s="86"/>
      <c r="BA23" s="133"/>
      <c r="BB23" s="162">
        <f t="shared" si="7"/>
        <v>0</v>
      </c>
      <c r="BC23" s="150"/>
      <c r="BD23" s="147" t="str">
        <f t="shared" si="8"/>
        <v/>
      </c>
      <c r="BE23" s="149" t="str">
        <f>IF(BC23="","",RANK(BD23,$BD$6:$BD27,1))</f>
        <v/>
      </c>
      <c r="BF23" s="147" t="str">
        <f t="shared" si="9"/>
        <v/>
      </c>
      <c r="BG23" s="111" t="str">
        <f>IF(BF23="","",RANK(BF23,$BF$6:$BF27,1))</f>
        <v/>
      </c>
    </row>
    <row r="24" spans="1:59" ht="13.25" customHeight="1" thickBot="1" x14ac:dyDescent="0.2">
      <c r="A24" s="222"/>
      <c r="B24" s="158"/>
      <c r="C24" s="96"/>
      <c r="D24" s="97"/>
      <c r="E24" s="98"/>
      <c r="F24" s="97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153"/>
      <c r="Z24" s="159">
        <f t="shared" si="5"/>
        <v>0</v>
      </c>
      <c r="AA24" s="155"/>
      <c r="AB24" s="160" t="str">
        <f t="shared" si="6"/>
        <v/>
      </c>
      <c r="AC24" s="157" t="str">
        <f>IF(AA24="","",RANK(AB24,$AB$6:$AB27,1))</f>
        <v/>
      </c>
      <c r="AD24" s="158"/>
      <c r="AE24" s="96"/>
      <c r="AF24" s="97"/>
      <c r="AG24" s="98"/>
      <c r="AH24" s="97"/>
      <c r="AI24" s="97"/>
      <c r="AJ24" s="97"/>
      <c r="AK24" s="97"/>
      <c r="AL24" s="104"/>
      <c r="AM24" s="97"/>
      <c r="AN24" s="98"/>
      <c r="AO24" s="97"/>
      <c r="AP24" s="97"/>
      <c r="AQ24" s="104"/>
      <c r="AR24" s="98"/>
      <c r="AS24" s="98"/>
      <c r="AT24" s="98"/>
      <c r="AU24" s="98"/>
      <c r="AV24" s="98"/>
      <c r="AW24" s="98"/>
      <c r="AX24" s="98"/>
      <c r="AY24" s="98"/>
      <c r="AZ24" s="98"/>
      <c r="BA24" s="153"/>
      <c r="BB24" s="165">
        <f t="shared" si="7"/>
        <v>0</v>
      </c>
      <c r="BC24" s="160"/>
      <c r="BD24" s="156" t="str">
        <f t="shared" si="8"/>
        <v/>
      </c>
      <c r="BE24" s="159" t="str">
        <f>IF(BC24="","",RANK(BD24,$BD$6:$BD27,1))</f>
        <v/>
      </c>
      <c r="BF24" s="156" t="str">
        <f t="shared" si="9"/>
        <v/>
      </c>
      <c r="BG24" s="110" t="str">
        <f>IF(BF24="","",RANK(BF24,$BF$6:$BF27,1))</f>
        <v/>
      </c>
    </row>
    <row r="25" spans="1:59" ht="13.25" customHeight="1" x14ac:dyDescent="0.15">
      <c r="B25" s="16"/>
      <c r="C25" s="14"/>
      <c r="H25" s="1"/>
      <c r="I25" s="1"/>
      <c r="K25" s="1"/>
      <c r="M25" s="1"/>
      <c r="Z25" s="6"/>
      <c r="AB25" s="7"/>
    </row>
    <row r="26" spans="1:59" ht="13.25" customHeight="1" x14ac:dyDescent="0.15">
      <c r="C26" s="1"/>
      <c r="D26" s="1"/>
      <c r="F26" s="1"/>
      <c r="H26" s="1"/>
      <c r="I26" s="1"/>
      <c r="K26" s="1"/>
      <c r="M26" s="1"/>
      <c r="Z26" s="6"/>
      <c r="AB26" s="7"/>
    </row>
    <row r="27" spans="1:59" ht="13.25" customHeight="1" x14ac:dyDescent="0.15">
      <c r="AE27" s="3"/>
    </row>
    <row r="28" spans="1:59" ht="13.25" customHeight="1" x14ac:dyDescent="0.15">
      <c r="AE28" s="3"/>
    </row>
    <row r="29" spans="1:59" ht="13.25" customHeight="1" x14ac:dyDescent="0.15">
      <c r="AE29" s="3"/>
    </row>
    <row r="30" spans="1:59" ht="13.25" customHeight="1" x14ac:dyDescent="0.15">
      <c r="AE30" s="3"/>
    </row>
    <row r="31" spans="1:59" ht="13.25" customHeight="1" x14ac:dyDescent="0.15">
      <c r="AE31" s="3"/>
    </row>
    <row r="32" spans="1:59" ht="13.25" customHeight="1" x14ac:dyDescent="0.15">
      <c r="AE32" s="3"/>
    </row>
    <row r="33" spans="1:31" ht="13.25" customHeight="1" x14ac:dyDescent="0.15">
      <c r="AE33" s="3"/>
    </row>
    <row r="34" spans="1:31" ht="13.25" customHeight="1" x14ac:dyDescent="0.15">
      <c r="AE34" s="3"/>
    </row>
    <row r="35" spans="1:31" ht="13.25" customHeight="1" x14ac:dyDescent="0.15">
      <c r="AE35" s="3"/>
    </row>
    <row r="36" spans="1:31" ht="10" customHeight="1" x14ac:dyDescent="0.15">
      <c r="AE36" s="3"/>
    </row>
    <row r="37" spans="1:31" ht="10" customHeight="1" x14ac:dyDescent="0.15">
      <c r="AE37" s="3"/>
    </row>
    <row r="38" spans="1:31" ht="10" customHeight="1" x14ac:dyDescent="0.15">
      <c r="AE38" s="3"/>
    </row>
    <row r="39" spans="1:31" ht="10" customHeight="1" x14ac:dyDescent="0.15">
      <c r="AE39" s="3"/>
    </row>
    <row r="40" spans="1:31" ht="10" customHeight="1" x14ac:dyDescent="0.15">
      <c r="AE40" s="3"/>
    </row>
    <row r="41" spans="1:31" ht="10" customHeight="1" x14ac:dyDescent="0.15">
      <c r="AE41" s="3"/>
    </row>
    <row r="42" spans="1:31" ht="10" customHeight="1" x14ac:dyDescent="0.15">
      <c r="AE42" s="3"/>
    </row>
    <row r="43" spans="1:31" ht="10" customHeight="1" x14ac:dyDescent="0.15">
      <c r="AE43" s="3"/>
    </row>
    <row r="44" spans="1:31" ht="10" customHeight="1" x14ac:dyDescent="0.15">
      <c r="A44" s="16"/>
      <c r="B44" s="16"/>
      <c r="C44" s="14"/>
      <c r="G44" s="2"/>
      <c r="H44" s="3"/>
      <c r="L44" s="2"/>
      <c r="Z44" s="6"/>
      <c r="AA44" s="7"/>
      <c r="AB44" s="7"/>
      <c r="AD44" s="17"/>
      <c r="AE44" s="3"/>
    </row>
    <row r="45" spans="1:31" ht="10" customHeight="1" x14ac:dyDescent="0.15">
      <c r="B45" s="16"/>
      <c r="C45" s="14"/>
      <c r="G45" s="2"/>
      <c r="H45" s="3"/>
      <c r="L45" s="2"/>
      <c r="Z45" s="6"/>
      <c r="AA45" s="7"/>
      <c r="AB45" s="7"/>
      <c r="AD45" s="17"/>
      <c r="AE45" s="3"/>
    </row>
    <row r="46" spans="1:31" ht="10" customHeight="1" x14ac:dyDescent="0.15">
      <c r="A46" s="16"/>
      <c r="B46" s="16"/>
      <c r="C46" s="14"/>
      <c r="G46" s="2"/>
      <c r="H46" s="3"/>
      <c r="L46" s="2"/>
      <c r="Z46" s="6"/>
      <c r="AA46" s="7"/>
      <c r="AB46" s="7"/>
      <c r="AD46" s="17"/>
      <c r="AE46" s="3"/>
    </row>
    <row r="47" spans="1:31" ht="10" customHeight="1" x14ac:dyDescent="0.15">
      <c r="B47" s="16"/>
      <c r="C47" s="14"/>
      <c r="G47" s="2"/>
      <c r="H47" s="3"/>
      <c r="L47" s="2"/>
      <c r="Z47" s="6"/>
      <c r="AA47" s="7"/>
      <c r="AB47" s="7"/>
      <c r="AD47" s="17"/>
      <c r="AE47" s="3"/>
    </row>
    <row r="48" spans="1:31" ht="10" customHeight="1" x14ac:dyDescent="0.15">
      <c r="B48" s="16"/>
      <c r="C48" s="14"/>
      <c r="G48" s="16"/>
      <c r="H48" s="14"/>
      <c r="L48" s="2"/>
      <c r="Z48" s="6"/>
      <c r="AA48" s="7"/>
      <c r="AB48" s="7"/>
      <c r="AD48" s="17"/>
    </row>
    <row r="49" spans="1:30" ht="10" customHeight="1" x14ac:dyDescent="0.15">
      <c r="B49" s="16"/>
      <c r="C49" s="14"/>
      <c r="G49" s="16"/>
      <c r="H49" s="14"/>
      <c r="L49" s="2"/>
      <c r="Z49" s="6"/>
      <c r="AA49" s="7"/>
      <c r="AB49" s="7"/>
      <c r="AD49" s="17"/>
    </row>
    <row r="50" spans="1:30" ht="10" customHeight="1" x14ac:dyDescent="0.15">
      <c r="B50" s="16"/>
      <c r="C50" s="14"/>
      <c r="G50" s="16"/>
      <c r="H50" s="14"/>
      <c r="L50" s="2"/>
      <c r="Z50" s="6"/>
      <c r="AA50" s="7"/>
      <c r="AB50" s="7"/>
      <c r="AD50" s="17"/>
    </row>
    <row r="51" spans="1:30" ht="10" customHeight="1" x14ac:dyDescent="0.15">
      <c r="B51" s="16"/>
      <c r="C51" s="14"/>
      <c r="G51" s="16"/>
      <c r="H51" s="14"/>
      <c r="L51" s="2"/>
      <c r="Z51" s="6"/>
      <c r="AA51" s="7"/>
      <c r="AB51" s="7"/>
      <c r="AD51" s="17"/>
    </row>
    <row r="52" spans="1:30" ht="10" customHeight="1" x14ac:dyDescent="0.15">
      <c r="B52" s="16"/>
      <c r="C52" s="14"/>
      <c r="G52" s="16"/>
      <c r="H52" s="14"/>
      <c r="L52" s="2"/>
      <c r="Z52" s="6"/>
      <c r="AA52" s="7"/>
      <c r="AB52" s="7"/>
      <c r="AD52" s="17"/>
    </row>
    <row r="53" spans="1:30" ht="10" customHeight="1" x14ac:dyDescent="0.15">
      <c r="B53" s="16"/>
      <c r="C53" s="14"/>
      <c r="G53" s="16"/>
      <c r="H53" s="14"/>
      <c r="L53" s="2"/>
      <c r="Z53" s="6"/>
      <c r="AA53" s="7"/>
      <c r="AB53" s="7"/>
      <c r="AD53" s="17"/>
    </row>
    <row r="54" spans="1:30" ht="10" customHeight="1" x14ac:dyDescent="0.15">
      <c r="B54" s="16"/>
      <c r="C54" s="14"/>
      <c r="G54" s="16"/>
      <c r="H54" s="14"/>
      <c r="L54" s="2"/>
      <c r="Z54" s="6"/>
      <c r="AA54" s="7"/>
      <c r="AB54" s="7"/>
      <c r="AD54" s="17"/>
    </row>
    <row r="55" spans="1:30" ht="10" customHeight="1" x14ac:dyDescent="0.15">
      <c r="B55" s="16"/>
      <c r="C55" s="14"/>
      <c r="G55" s="16"/>
      <c r="H55" s="14"/>
      <c r="L55" s="2"/>
      <c r="Z55" s="6"/>
      <c r="AA55" s="7"/>
      <c r="AB55" s="7"/>
      <c r="AD55" s="17"/>
    </row>
    <row r="56" spans="1:30" ht="10" customHeight="1" x14ac:dyDescent="0.15">
      <c r="A56" s="16"/>
      <c r="B56" s="16"/>
      <c r="C56" s="14"/>
      <c r="G56" s="16"/>
      <c r="H56" s="14"/>
      <c r="L56" s="2"/>
      <c r="AA56" s="7"/>
      <c r="AB56" s="7"/>
      <c r="AD56" s="18"/>
    </row>
    <row r="57" spans="1:30" ht="10" customHeight="1" x14ac:dyDescent="0.15">
      <c r="B57" s="16"/>
      <c r="C57" s="14"/>
      <c r="G57" s="16"/>
      <c r="H57" s="14"/>
      <c r="L57" s="2"/>
      <c r="AA57" s="7"/>
      <c r="AB57" s="7"/>
      <c r="AD57" s="18"/>
    </row>
    <row r="58" spans="1:30" ht="10" customHeight="1" x14ac:dyDescent="0.15">
      <c r="C58" s="1"/>
      <c r="D58" s="1"/>
      <c r="F58" s="1"/>
      <c r="H58" s="1"/>
      <c r="I58" s="1"/>
      <c r="K58" s="1"/>
      <c r="AA58" s="7"/>
      <c r="AB58" s="7"/>
      <c r="AD58" s="18"/>
    </row>
    <row r="59" spans="1:30" ht="10" customHeight="1" x14ac:dyDescent="0.15">
      <c r="C59" s="1"/>
      <c r="D59" s="1"/>
      <c r="F59" s="1"/>
      <c r="H59" s="1"/>
      <c r="I59" s="1"/>
      <c r="K59" s="1"/>
      <c r="AA59" s="7"/>
      <c r="AB59" s="7"/>
      <c r="AD59" s="18"/>
    </row>
    <row r="60" spans="1:30" ht="10" customHeight="1" x14ac:dyDescent="0.15">
      <c r="C60" s="1"/>
      <c r="D60" s="1"/>
      <c r="F60" s="1"/>
      <c r="H60" s="1"/>
      <c r="I60" s="1"/>
      <c r="K60" s="1"/>
      <c r="AA60" s="7"/>
      <c r="AB60" s="7"/>
      <c r="AD60" s="18"/>
    </row>
    <row r="61" spans="1:30" ht="11.25" customHeight="1" x14ac:dyDescent="0.15">
      <c r="C61" s="1"/>
      <c r="D61" s="1"/>
      <c r="F61" s="1"/>
      <c r="H61" s="1"/>
      <c r="I61" s="1"/>
      <c r="K61" s="1"/>
      <c r="AA61" s="7"/>
      <c r="AB61" s="7"/>
      <c r="AD61" s="18"/>
    </row>
    <row r="62" spans="1:30" ht="11.25" customHeight="1" x14ac:dyDescent="0.15">
      <c r="C62" s="1"/>
      <c r="D62" s="1"/>
      <c r="F62" s="1"/>
      <c r="H62" s="1"/>
      <c r="I62" s="1"/>
      <c r="K62" s="1"/>
      <c r="AA62" s="7"/>
      <c r="AB62" s="7"/>
      <c r="AD62" s="18"/>
    </row>
    <row r="63" spans="1:30" ht="11.25" customHeight="1" x14ac:dyDescent="0.15">
      <c r="C63" s="1"/>
      <c r="D63" s="1"/>
      <c r="F63" s="1"/>
      <c r="H63" s="1"/>
      <c r="I63" s="1"/>
      <c r="K63" s="1"/>
      <c r="AA63" s="7"/>
      <c r="AB63" s="7"/>
      <c r="AD63" s="18"/>
    </row>
    <row r="64" spans="1:30" ht="11.25" customHeight="1" x14ac:dyDescent="0.15">
      <c r="C64" s="1"/>
      <c r="D64" s="1"/>
      <c r="F64" s="1"/>
      <c r="H64" s="1"/>
      <c r="I64" s="1"/>
      <c r="K64" s="1"/>
      <c r="AA64" s="7"/>
      <c r="AB64" s="7"/>
      <c r="AD64" s="18"/>
    </row>
    <row r="65" spans="3:30" ht="11.25" customHeight="1" x14ac:dyDescent="0.15">
      <c r="C65" s="1"/>
      <c r="D65" s="1"/>
      <c r="F65" s="1"/>
      <c r="H65" s="1"/>
      <c r="I65" s="1"/>
      <c r="K65" s="1"/>
      <c r="AA65" s="7"/>
      <c r="AB65" s="7"/>
      <c r="AD65" s="18"/>
    </row>
    <row r="66" spans="3:30" ht="11.25" customHeight="1" x14ac:dyDescent="0.15">
      <c r="C66" s="1"/>
      <c r="D66" s="1"/>
      <c r="F66" s="1"/>
      <c r="H66" s="1"/>
      <c r="I66" s="1"/>
      <c r="K66" s="1"/>
      <c r="AA66" s="7"/>
      <c r="AB66" s="7"/>
      <c r="AD66" s="18"/>
    </row>
    <row r="67" spans="3:30" ht="11.25" customHeight="1" x14ac:dyDescent="0.15">
      <c r="C67" s="1"/>
      <c r="D67" s="1"/>
      <c r="F67" s="1"/>
      <c r="H67" s="1"/>
      <c r="I67" s="1"/>
      <c r="K67" s="1"/>
      <c r="AA67" s="7"/>
      <c r="AB67" s="7"/>
      <c r="AD67" s="18"/>
    </row>
    <row r="68" spans="3:30" ht="11.25" customHeight="1" x14ac:dyDescent="0.15">
      <c r="C68" s="1"/>
      <c r="D68" s="1"/>
      <c r="F68" s="1"/>
      <c r="H68" s="1"/>
      <c r="I68" s="1"/>
      <c r="K68" s="1"/>
      <c r="AA68" s="7"/>
      <c r="AB68" s="7"/>
      <c r="AD68" s="18"/>
    </row>
    <row r="69" spans="3:30" ht="11.25" customHeight="1" x14ac:dyDescent="0.15">
      <c r="C69" s="1"/>
      <c r="D69" s="1"/>
      <c r="F69" s="1"/>
      <c r="H69" s="1"/>
      <c r="I69" s="1"/>
      <c r="K69" s="1"/>
    </row>
    <row r="70" spans="3:30" ht="11.25" customHeight="1" x14ac:dyDescent="0.15">
      <c r="C70" s="1"/>
      <c r="D70" s="1"/>
      <c r="F70" s="1"/>
      <c r="H70" s="1"/>
      <c r="I70" s="1"/>
      <c r="K70" s="1"/>
    </row>
    <row r="71" spans="3:30" ht="11.25" customHeight="1" x14ac:dyDescent="0.15">
      <c r="C71" s="1"/>
      <c r="D71" s="1"/>
      <c r="F71" s="1"/>
      <c r="H71" s="1"/>
      <c r="I71" s="1"/>
      <c r="K71" s="1"/>
    </row>
    <row r="72" spans="3:30" ht="11.25" customHeight="1" x14ac:dyDescent="0.15">
      <c r="C72" s="1"/>
      <c r="D72" s="1"/>
      <c r="F72" s="1"/>
      <c r="H72" s="1"/>
      <c r="I72" s="1"/>
      <c r="K72" s="1"/>
    </row>
    <row r="73" spans="3:30" ht="11.25" customHeight="1" x14ac:dyDescent="0.15">
      <c r="C73" s="1"/>
      <c r="D73" s="1"/>
      <c r="F73" s="1"/>
      <c r="H73" s="1"/>
      <c r="I73" s="1"/>
      <c r="K73" s="1"/>
    </row>
    <row r="74" spans="3:30" ht="11.25" customHeight="1" x14ac:dyDescent="0.15">
      <c r="C74" s="1"/>
      <c r="D74" s="1"/>
      <c r="F74" s="1"/>
      <c r="H74" s="1"/>
      <c r="I74" s="1"/>
      <c r="K74" s="1"/>
    </row>
    <row r="75" spans="3:30" ht="11.25" customHeight="1" x14ac:dyDescent="0.15">
      <c r="C75" s="1"/>
      <c r="D75" s="1"/>
      <c r="F75" s="1"/>
      <c r="H75" s="1"/>
      <c r="I75" s="1"/>
      <c r="K75" s="1"/>
    </row>
    <row r="76" spans="3:30" ht="11.25" customHeight="1" x14ac:dyDescent="0.15">
      <c r="C76" s="1"/>
      <c r="D76" s="1"/>
      <c r="F76" s="1"/>
      <c r="H76" s="1"/>
      <c r="I76" s="1"/>
      <c r="K76" s="1"/>
    </row>
    <row r="77" spans="3:30" ht="11.25" customHeight="1" x14ac:dyDescent="0.15">
      <c r="C77" s="1"/>
      <c r="D77" s="1"/>
      <c r="F77" s="1"/>
      <c r="H77" s="1"/>
      <c r="I77" s="1"/>
      <c r="K77" s="1"/>
    </row>
    <row r="78" spans="3:30" ht="11.25" customHeight="1" x14ac:dyDescent="0.15">
      <c r="C78" s="1"/>
      <c r="D78" s="1"/>
      <c r="F78" s="1"/>
      <c r="H78" s="1"/>
      <c r="I78" s="1"/>
      <c r="K78" s="1"/>
    </row>
    <row r="79" spans="3:30" ht="11.25" customHeight="1" x14ac:dyDescent="0.15">
      <c r="C79" s="1"/>
      <c r="D79" s="1"/>
      <c r="F79" s="1"/>
      <c r="H79" s="1"/>
      <c r="I79" s="1"/>
      <c r="K79" s="1"/>
    </row>
    <row r="80" spans="3:30" ht="11.25" customHeight="1" x14ac:dyDescent="0.15">
      <c r="C80" s="1"/>
      <c r="D80" s="1"/>
      <c r="F80" s="1"/>
      <c r="H80" s="1"/>
      <c r="I80" s="1"/>
      <c r="K80" s="1"/>
    </row>
    <row r="81" spans="1:12" ht="11.25" customHeight="1" x14ac:dyDescent="0.15">
      <c r="C81" s="1"/>
      <c r="D81" s="1"/>
      <c r="F81" s="1"/>
      <c r="H81" s="1"/>
      <c r="I81" s="1"/>
      <c r="K81" s="1"/>
    </row>
    <row r="82" spans="1:12" ht="11.25" customHeight="1" x14ac:dyDescent="0.15">
      <c r="C82" s="1"/>
      <c r="D82" s="1"/>
      <c r="F82" s="1"/>
      <c r="H82" s="1"/>
      <c r="I82" s="1"/>
      <c r="K82" s="1"/>
    </row>
    <row r="83" spans="1:12" ht="11.25" customHeight="1" x14ac:dyDescent="0.15">
      <c r="C83" s="1"/>
      <c r="D83" s="1"/>
      <c r="F83" s="1"/>
      <c r="H83" s="1"/>
      <c r="I83" s="1"/>
      <c r="K83" s="1"/>
    </row>
    <row r="84" spans="1:12" ht="11.25" customHeight="1" x14ac:dyDescent="0.15">
      <c r="C84" s="1"/>
      <c r="D84" s="1"/>
      <c r="F84" s="1"/>
      <c r="H84" s="1"/>
      <c r="I84" s="1"/>
      <c r="K84" s="1"/>
    </row>
    <row r="85" spans="1:12" ht="11.25" customHeight="1" x14ac:dyDescent="0.15">
      <c r="C85" s="1"/>
      <c r="D85" s="1"/>
      <c r="F85" s="1"/>
      <c r="H85" s="1"/>
      <c r="I85" s="1"/>
      <c r="K85" s="1"/>
    </row>
    <row r="86" spans="1:12" ht="11.25" customHeight="1" x14ac:dyDescent="0.15">
      <c r="C86" s="1"/>
      <c r="D86" s="1"/>
      <c r="F86" s="1"/>
      <c r="H86" s="1"/>
      <c r="I86" s="1"/>
      <c r="K86" s="1"/>
    </row>
    <row r="87" spans="1:12" ht="11.25" customHeight="1" x14ac:dyDescent="0.15">
      <c r="C87" s="1"/>
      <c r="D87" s="1"/>
      <c r="F87" s="1"/>
      <c r="H87" s="1"/>
      <c r="I87" s="1"/>
      <c r="K87" s="1"/>
    </row>
    <row r="88" spans="1:12" ht="11.25" customHeight="1" x14ac:dyDescent="0.15">
      <c r="C88" s="1"/>
      <c r="D88" s="1"/>
      <c r="F88" s="1"/>
      <c r="H88" s="1"/>
      <c r="I88" s="1"/>
      <c r="K88" s="1"/>
    </row>
    <row r="89" spans="1:12" ht="11.25" customHeight="1" x14ac:dyDescent="0.15">
      <c r="C89" s="1"/>
      <c r="D89" s="1"/>
      <c r="F89" s="1"/>
      <c r="H89" s="1"/>
      <c r="I89" s="1"/>
      <c r="K89" s="1"/>
    </row>
    <row r="90" spans="1:12" ht="11.25" customHeight="1" x14ac:dyDescent="0.15">
      <c r="C90" s="1"/>
      <c r="D90" s="1"/>
      <c r="F90" s="1"/>
      <c r="H90" s="1"/>
      <c r="I90" s="1"/>
      <c r="K90" s="1"/>
    </row>
    <row r="91" spans="1:12" ht="11.25" customHeight="1" x14ac:dyDescent="0.15">
      <c r="C91" s="1"/>
      <c r="D91" s="1"/>
      <c r="F91" s="1"/>
      <c r="H91" s="1"/>
      <c r="I91" s="1"/>
      <c r="K91" s="1"/>
    </row>
    <row r="92" spans="1:12" ht="11.25" customHeight="1" x14ac:dyDescent="0.15">
      <c r="A92" s="16"/>
      <c r="B92" s="16"/>
      <c r="C92" s="14"/>
      <c r="G92" s="16"/>
      <c r="H92" s="14"/>
      <c r="L92" s="2"/>
    </row>
    <row r="93" spans="1:12" ht="11.25" customHeight="1" x14ac:dyDescent="0.15">
      <c r="A93" s="16"/>
      <c r="B93" s="16"/>
      <c r="C93" s="14"/>
      <c r="G93" s="16"/>
      <c r="H93" s="14"/>
      <c r="L93" s="2"/>
    </row>
  </sheetData>
  <sortState xmlns:xlrd2="http://schemas.microsoft.com/office/spreadsheetml/2017/richdata2" ref="A6:BG12">
    <sortCondition ref="BG6:BG12"/>
  </sortState>
  <mergeCells count="4">
    <mergeCell ref="AC1:AC4"/>
    <mergeCell ref="BE1:BE4"/>
    <mergeCell ref="B2:Y4"/>
    <mergeCell ref="AD2:BA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3" firstPageNumber="0" orientation="landscape" horizontalDpi="300" verticalDpi="300" r:id="rId1"/>
  <headerFooter alignWithMargins="0">
    <oddHeader>&amp;C&amp;"Arial,Cursief"&amp;12 
Minimarathon
18 en 19 november 2022</oddHeader>
    <oddFooter>&amp;L&amp;D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107"/>
  <sheetViews>
    <sheetView topLeftCell="A4" zoomScale="90" zoomScaleNormal="90" workbookViewId="0">
      <selection activeCell="BH18" sqref="BH18"/>
    </sheetView>
  </sheetViews>
  <sheetFormatPr baseColWidth="10" defaultColWidth="8.83203125" defaultRowHeight="11.25" customHeight="1" x14ac:dyDescent="0.15"/>
  <cols>
    <col min="1" max="1" width="20.33203125" style="1" customWidth="1"/>
    <col min="2" max="2" width="2.5" style="1" customWidth="1"/>
    <col min="3" max="4" width="2.5" style="2" customWidth="1"/>
    <col min="5" max="5" width="2.5" style="1" customWidth="1"/>
    <col min="6" max="6" width="2.5" style="2" customWidth="1"/>
    <col min="7" max="7" width="2.5" style="1" customWidth="1"/>
    <col min="8" max="9" width="2.5" style="2" customWidth="1"/>
    <col min="10" max="10" width="3.5" style="1" bestFit="1" customWidth="1"/>
    <col min="11" max="11" width="2.5" style="2" customWidth="1"/>
    <col min="12" max="12" width="2.5" style="1" customWidth="1"/>
    <col min="13" max="13" width="2.5" style="3" customWidth="1"/>
    <col min="14" max="16" width="2.5" style="1" customWidth="1"/>
    <col min="17" max="17" width="3.6640625" style="1" bestFit="1" customWidth="1"/>
    <col min="18" max="18" width="3" style="1" bestFit="1" customWidth="1"/>
    <col min="19" max="19" width="2.5" style="1" customWidth="1"/>
    <col min="20" max="20" width="3" style="1" bestFit="1" customWidth="1"/>
    <col min="21" max="25" width="2.5" style="1" customWidth="1"/>
    <col min="26" max="26" width="5.6640625" style="4" bestFit="1" customWidth="1"/>
    <col min="27" max="27" width="6.5" style="5" customWidth="1"/>
    <col min="28" max="28" width="7" style="5" bestFit="1" customWidth="1"/>
    <col min="29" max="29" width="3.33203125" style="6" customWidth="1"/>
    <col min="30" max="31" width="2.5" style="1" customWidth="1"/>
    <col min="32" max="32" width="3.6640625" style="1" bestFit="1" customWidth="1"/>
    <col min="33" max="53" width="2.5" style="1" customWidth="1"/>
    <col min="54" max="54" width="5.6640625" style="1" bestFit="1" customWidth="1"/>
    <col min="55" max="55" width="6.5" style="1" customWidth="1"/>
    <col min="56" max="56" width="7" style="1" bestFit="1" customWidth="1"/>
    <col min="57" max="57" width="3.83203125" style="1" customWidth="1"/>
    <col min="58" max="58" width="8.83203125" style="1"/>
    <col min="59" max="59" width="5.83203125" style="1" customWidth="1"/>
    <col min="60" max="16384" width="8.83203125" style="1"/>
  </cols>
  <sheetData>
    <row r="1" spans="1:59" ht="10" customHeight="1" x14ac:dyDescent="0.15">
      <c r="A1" s="223"/>
      <c r="B1" s="20"/>
      <c r="C1" s="21"/>
      <c r="D1" s="21"/>
      <c r="E1" s="22"/>
      <c r="F1" s="21"/>
      <c r="G1" s="23"/>
      <c r="H1" s="21"/>
      <c r="I1" s="21"/>
      <c r="J1" s="22"/>
      <c r="K1" s="21"/>
      <c r="L1" s="24"/>
      <c r="M1" s="25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6"/>
      <c r="AA1" s="27"/>
      <c r="AB1" s="28"/>
      <c r="AC1" s="348" t="s">
        <v>3</v>
      </c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50" t="s">
        <v>3</v>
      </c>
      <c r="BF1" s="30"/>
      <c r="BG1" s="31"/>
    </row>
    <row r="2" spans="1:59" ht="10" customHeight="1" x14ac:dyDescent="0.15">
      <c r="A2" s="224"/>
      <c r="B2" s="357" t="s">
        <v>12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8" t="s">
        <v>0</v>
      </c>
      <c r="AA2" s="13" t="s">
        <v>15</v>
      </c>
      <c r="AB2" s="9" t="s">
        <v>2</v>
      </c>
      <c r="AC2" s="349"/>
      <c r="AD2" s="353" t="s">
        <v>11</v>
      </c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62"/>
      <c r="BB2" s="8" t="s">
        <v>0</v>
      </c>
      <c r="BC2" s="13" t="s">
        <v>15</v>
      </c>
      <c r="BD2" s="13" t="s">
        <v>2</v>
      </c>
      <c r="BE2" s="351"/>
      <c r="BF2" s="9" t="s">
        <v>8</v>
      </c>
      <c r="BG2" s="32" t="s">
        <v>3</v>
      </c>
    </row>
    <row r="3" spans="1:59" ht="10" customHeight="1" x14ac:dyDescent="0.15">
      <c r="A3" s="224"/>
      <c r="B3" s="359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11" t="s">
        <v>4</v>
      </c>
      <c r="AA3" s="12" t="s">
        <v>1</v>
      </c>
      <c r="AB3" s="12" t="s">
        <v>4</v>
      </c>
      <c r="AC3" s="349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63"/>
      <c r="BB3" s="11" t="s">
        <v>4</v>
      </c>
      <c r="BC3" s="12" t="s">
        <v>1</v>
      </c>
      <c r="BD3" s="12" t="s">
        <v>4</v>
      </c>
      <c r="BE3" s="351"/>
      <c r="BF3" s="12" t="s">
        <v>9</v>
      </c>
      <c r="BG3" s="33"/>
    </row>
    <row r="4" spans="1:59" ht="10" customHeight="1" x14ac:dyDescent="0.15">
      <c r="A4" s="226"/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11" t="s">
        <v>5</v>
      </c>
      <c r="AA4" s="12" t="s">
        <v>6</v>
      </c>
      <c r="AB4" s="12" t="s">
        <v>6</v>
      </c>
      <c r="AC4" s="349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4"/>
      <c r="BB4" s="48" t="s">
        <v>5</v>
      </c>
      <c r="BC4" s="12" t="s">
        <v>6</v>
      </c>
      <c r="BD4" s="12" t="s">
        <v>6</v>
      </c>
      <c r="BE4" s="352"/>
      <c r="BF4" s="15" t="s">
        <v>10</v>
      </c>
      <c r="BG4" s="34" t="s">
        <v>8</v>
      </c>
    </row>
    <row r="5" spans="1:59" s="45" customFormat="1" ht="18" customHeight="1" x14ac:dyDescent="0.15">
      <c r="A5" s="254" t="s">
        <v>14</v>
      </c>
      <c r="B5" s="113">
        <v>1</v>
      </c>
      <c r="C5" s="113">
        <v>2</v>
      </c>
      <c r="D5" s="114">
        <v>3</v>
      </c>
      <c r="E5" s="113">
        <v>4</v>
      </c>
      <c r="F5" s="113">
        <v>5</v>
      </c>
      <c r="G5" s="114">
        <v>6</v>
      </c>
      <c r="H5" s="113">
        <v>7</v>
      </c>
      <c r="I5" s="114">
        <v>8</v>
      </c>
      <c r="J5" s="113" t="s">
        <v>27</v>
      </c>
      <c r="K5" s="113" t="s">
        <v>28</v>
      </c>
      <c r="L5" s="113" t="s">
        <v>29</v>
      </c>
      <c r="M5" s="113" t="s">
        <v>30</v>
      </c>
      <c r="N5" s="113" t="s">
        <v>31</v>
      </c>
      <c r="O5" s="113">
        <v>10</v>
      </c>
      <c r="P5" s="114">
        <v>11</v>
      </c>
      <c r="Q5" s="113">
        <v>12</v>
      </c>
      <c r="R5" s="113" t="s">
        <v>20</v>
      </c>
      <c r="S5" s="113" t="s">
        <v>21</v>
      </c>
      <c r="T5" s="113" t="s">
        <v>22</v>
      </c>
      <c r="U5" s="114" t="s">
        <v>23</v>
      </c>
      <c r="V5" s="114" t="s">
        <v>24</v>
      </c>
      <c r="W5" s="114">
        <v>14</v>
      </c>
      <c r="X5" s="114">
        <v>15</v>
      </c>
      <c r="Y5" s="114">
        <v>16</v>
      </c>
      <c r="Z5" s="115"/>
      <c r="AA5" s="39"/>
      <c r="AB5" s="39"/>
      <c r="AC5" s="116"/>
      <c r="AD5" s="113">
        <v>1</v>
      </c>
      <c r="AE5" s="113">
        <v>2</v>
      </c>
      <c r="AF5" s="114">
        <v>3</v>
      </c>
      <c r="AG5" s="113">
        <v>4</v>
      </c>
      <c r="AH5" s="113">
        <v>5</v>
      </c>
      <c r="AI5" s="114">
        <v>6</v>
      </c>
      <c r="AJ5" s="113">
        <v>7</v>
      </c>
      <c r="AK5" s="114">
        <v>8</v>
      </c>
      <c r="AL5" s="113" t="s">
        <v>27</v>
      </c>
      <c r="AM5" s="113" t="s">
        <v>28</v>
      </c>
      <c r="AN5" s="113" t="s">
        <v>29</v>
      </c>
      <c r="AO5" s="113" t="s">
        <v>30</v>
      </c>
      <c r="AP5" s="113" t="s">
        <v>31</v>
      </c>
      <c r="AQ5" s="113">
        <v>10</v>
      </c>
      <c r="AR5" s="114">
        <v>11</v>
      </c>
      <c r="AS5" s="113">
        <v>12</v>
      </c>
      <c r="AT5" s="113" t="s">
        <v>20</v>
      </c>
      <c r="AU5" s="113" t="s">
        <v>21</v>
      </c>
      <c r="AV5" s="113" t="s">
        <v>22</v>
      </c>
      <c r="AW5" s="114" t="s">
        <v>23</v>
      </c>
      <c r="AX5" s="114" t="s">
        <v>24</v>
      </c>
      <c r="AY5" s="114">
        <v>14</v>
      </c>
      <c r="AZ5" s="114">
        <v>15</v>
      </c>
      <c r="BA5" s="114">
        <v>16</v>
      </c>
      <c r="BB5" s="117"/>
      <c r="BC5" s="39"/>
      <c r="BD5" s="39"/>
      <c r="BE5" s="43"/>
      <c r="BF5" s="39"/>
      <c r="BG5" s="44"/>
    </row>
    <row r="6" spans="1:59" ht="17" customHeight="1" x14ac:dyDescent="0.15">
      <c r="A6" s="70" t="s">
        <v>73</v>
      </c>
      <c r="B6" s="132"/>
      <c r="C6" s="84"/>
      <c r="D6" s="85"/>
      <c r="E6" s="86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>
        <v>5</v>
      </c>
      <c r="T6" s="86"/>
      <c r="U6" s="86"/>
      <c r="V6" s="86"/>
      <c r="W6" s="86"/>
      <c r="X6" s="86"/>
      <c r="Y6" s="133"/>
      <c r="Z6" s="145">
        <f t="shared" ref="Z6:Z20" si="0">SUM(B6:Y6)</f>
        <v>5</v>
      </c>
      <c r="AA6" s="146">
        <v>108.63</v>
      </c>
      <c r="AB6" s="147">
        <f t="shared" ref="AB6:AB25" si="1">IF(AA6="","",SUM(Z6,AA6))</f>
        <v>113.63</v>
      </c>
      <c r="AC6" s="137">
        <f>IF(AA6="","",RANK(AB6,$AB$6:$AB31,1))</f>
        <v>1</v>
      </c>
      <c r="AD6" s="148"/>
      <c r="AE6" s="84"/>
      <c r="AF6" s="85"/>
      <c r="AG6" s="86"/>
      <c r="AH6" s="85"/>
      <c r="AI6" s="85"/>
      <c r="AJ6" s="92"/>
      <c r="AK6" s="85"/>
      <c r="AL6" s="86"/>
      <c r="AM6" s="86"/>
      <c r="AN6" s="86"/>
      <c r="AO6" s="85"/>
      <c r="AP6" s="85"/>
      <c r="AQ6" s="92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149">
        <f t="shared" ref="BB6:BB25" si="2">SUM(AD6:BA6)</f>
        <v>0</v>
      </c>
      <c r="BC6" s="147">
        <v>105.32</v>
      </c>
      <c r="BD6" s="150">
        <f t="shared" ref="BD6:BD25" si="3">IF(BC6="","",SUM(BB6,BC6))</f>
        <v>105.32</v>
      </c>
      <c r="BE6" s="145">
        <f>IF(BC6="","",RANK(BD6,$BD$6:$BD31,1))</f>
        <v>1</v>
      </c>
      <c r="BF6" s="150">
        <f t="shared" ref="BF6:BF25" si="4">IF(BD6="","",SUM(AB6,BD6))</f>
        <v>218.95</v>
      </c>
      <c r="BG6" s="151">
        <f>IF(BF6="","",RANK(BF6,$BF$6:$BF31,1))</f>
        <v>1</v>
      </c>
    </row>
    <row r="7" spans="1:59" ht="17" customHeight="1" x14ac:dyDescent="0.15">
      <c r="A7" s="295" t="s">
        <v>70</v>
      </c>
      <c r="B7" s="296"/>
      <c r="C7" s="297"/>
      <c r="D7" s="298"/>
      <c r="E7" s="299"/>
      <c r="F7" s="298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300"/>
      <c r="Z7" s="301">
        <f t="shared" si="0"/>
        <v>0</v>
      </c>
      <c r="AA7" s="302">
        <v>116.82</v>
      </c>
      <c r="AB7" s="303">
        <f t="shared" si="1"/>
        <v>116.82</v>
      </c>
      <c r="AC7" s="304">
        <f>IF(AA7="","",RANK(AB7,$AB$6:$AB36,1))</f>
        <v>4</v>
      </c>
      <c r="AD7" s="305"/>
      <c r="AE7" s="297"/>
      <c r="AF7" s="298"/>
      <c r="AG7" s="299"/>
      <c r="AH7" s="298"/>
      <c r="AI7" s="298"/>
      <c r="AJ7" s="306"/>
      <c r="AK7" s="298"/>
      <c r="AL7" s="299"/>
      <c r="AM7" s="299"/>
      <c r="AN7" s="299"/>
      <c r="AO7" s="298"/>
      <c r="AP7" s="298"/>
      <c r="AQ7" s="306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307">
        <f t="shared" si="2"/>
        <v>0</v>
      </c>
      <c r="BC7" s="303">
        <v>107.55</v>
      </c>
      <c r="BD7" s="308">
        <f t="shared" si="3"/>
        <v>107.55</v>
      </c>
      <c r="BE7" s="301">
        <f>IF(BC7="","",RANK(BD7,$BD$6:$BD36,1))</f>
        <v>2</v>
      </c>
      <c r="BF7" s="308">
        <f t="shared" si="4"/>
        <v>224.37</v>
      </c>
      <c r="BG7" s="292">
        <f>IF(BF7="","",RANK(BF7,$BF$6:$BF36,1))</f>
        <v>2</v>
      </c>
    </row>
    <row r="8" spans="1:59" ht="17" customHeight="1" x14ac:dyDescent="0.15">
      <c r="A8" s="295" t="s">
        <v>80</v>
      </c>
      <c r="B8" s="296"/>
      <c r="C8" s="297"/>
      <c r="D8" s="298"/>
      <c r="E8" s="299"/>
      <c r="F8" s="298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300"/>
      <c r="Z8" s="301">
        <f t="shared" si="0"/>
        <v>0</v>
      </c>
      <c r="AA8" s="302">
        <v>114.12</v>
      </c>
      <c r="AB8" s="303">
        <f t="shared" si="1"/>
        <v>114.12</v>
      </c>
      <c r="AC8" s="304">
        <f>IF(AA8="","",RANK(AB8,$AB$6:$AB23,1))</f>
        <v>2</v>
      </c>
      <c r="AD8" s="305"/>
      <c r="AE8" s="297"/>
      <c r="AF8" s="298"/>
      <c r="AG8" s="299"/>
      <c r="AH8" s="298"/>
      <c r="AI8" s="298"/>
      <c r="AJ8" s="306"/>
      <c r="AK8" s="298"/>
      <c r="AL8" s="299"/>
      <c r="AM8" s="299"/>
      <c r="AN8" s="299"/>
      <c r="AO8" s="298"/>
      <c r="AP8" s="298"/>
      <c r="AQ8" s="306"/>
      <c r="AR8" s="299"/>
      <c r="AS8" s="299"/>
      <c r="AT8" s="299"/>
      <c r="AU8" s="299"/>
      <c r="AV8" s="299"/>
      <c r="AW8" s="299"/>
      <c r="AX8" s="299"/>
      <c r="AY8" s="299"/>
      <c r="AZ8" s="299"/>
      <c r="BA8" s="299">
        <v>5</v>
      </c>
      <c r="BB8" s="307">
        <f t="shared" si="2"/>
        <v>5</v>
      </c>
      <c r="BC8" s="303">
        <v>107.24</v>
      </c>
      <c r="BD8" s="308">
        <f t="shared" si="3"/>
        <v>112.24</v>
      </c>
      <c r="BE8" s="301">
        <f>IF(BC8="","",RANK(BD8,$BD$6:$BD23,1))</f>
        <v>4</v>
      </c>
      <c r="BF8" s="308">
        <f t="shared" si="4"/>
        <v>226.36</v>
      </c>
      <c r="BG8" s="292">
        <f>IF(BF8="","",RANK(BF8,$BF$6:$BF23,1))</f>
        <v>3</v>
      </c>
    </row>
    <row r="9" spans="1:59" ht="17" customHeight="1" x14ac:dyDescent="0.15">
      <c r="A9" s="309" t="s">
        <v>77</v>
      </c>
      <c r="B9" s="296"/>
      <c r="C9" s="297"/>
      <c r="D9" s="298"/>
      <c r="E9" s="299"/>
      <c r="F9" s="298"/>
      <c r="G9" s="299"/>
      <c r="H9" s="299"/>
      <c r="I9" s="299">
        <v>5</v>
      </c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300"/>
      <c r="Z9" s="301">
        <f t="shared" si="0"/>
        <v>5</v>
      </c>
      <c r="AA9" s="302">
        <v>113.06</v>
      </c>
      <c r="AB9" s="303">
        <f t="shared" si="1"/>
        <v>118.06</v>
      </c>
      <c r="AC9" s="304">
        <f>IF(AA9="","",RANK(AB9,$AB$6:$AB31,1))</f>
        <v>5</v>
      </c>
      <c r="AD9" s="305"/>
      <c r="AE9" s="297"/>
      <c r="AF9" s="298"/>
      <c r="AG9" s="299"/>
      <c r="AH9" s="298"/>
      <c r="AI9" s="298"/>
      <c r="AJ9" s="306"/>
      <c r="AK9" s="298"/>
      <c r="AL9" s="299"/>
      <c r="AM9" s="299"/>
      <c r="AN9" s="299"/>
      <c r="AO9" s="298"/>
      <c r="AP9" s="298"/>
      <c r="AQ9" s="298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307">
        <f t="shared" si="2"/>
        <v>0</v>
      </c>
      <c r="BC9" s="303">
        <v>108.85</v>
      </c>
      <c r="BD9" s="308">
        <f t="shared" si="3"/>
        <v>108.85</v>
      </c>
      <c r="BE9" s="301">
        <f>IF(BC9="","",RANK(BD9,$BD$6:$BD31,1))</f>
        <v>3</v>
      </c>
      <c r="BF9" s="308">
        <f t="shared" si="4"/>
        <v>226.91</v>
      </c>
      <c r="BG9" s="292">
        <f>IF(BF9="","",RANK(BF9,$BF$6:$BF31,1))</f>
        <v>4</v>
      </c>
    </row>
    <row r="10" spans="1:59" ht="17" customHeight="1" x14ac:dyDescent="0.15">
      <c r="A10" s="295" t="s">
        <v>65</v>
      </c>
      <c r="B10" s="296"/>
      <c r="C10" s="297"/>
      <c r="D10" s="298"/>
      <c r="E10" s="299"/>
      <c r="F10" s="298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300"/>
      <c r="Z10" s="301">
        <f t="shared" si="0"/>
        <v>0</v>
      </c>
      <c r="AA10" s="302">
        <v>116.02</v>
      </c>
      <c r="AB10" s="303">
        <f t="shared" si="1"/>
        <v>116.02</v>
      </c>
      <c r="AC10" s="304">
        <f>IF(AA10="","",RANK(AB10,$AB$6:$AB41,1))</f>
        <v>3</v>
      </c>
      <c r="AD10" s="305">
        <v>5</v>
      </c>
      <c r="AE10" s="297"/>
      <c r="AF10" s="298"/>
      <c r="AG10" s="299"/>
      <c r="AH10" s="298"/>
      <c r="AI10" s="298"/>
      <c r="AJ10" s="306"/>
      <c r="AK10" s="298"/>
      <c r="AL10" s="299"/>
      <c r="AM10" s="299"/>
      <c r="AN10" s="299"/>
      <c r="AO10" s="298"/>
      <c r="AP10" s="298"/>
      <c r="AQ10" s="306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307">
        <f t="shared" si="2"/>
        <v>5</v>
      </c>
      <c r="BC10" s="303">
        <v>107.24</v>
      </c>
      <c r="BD10" s="308">
        <f t="shared" si="3"/>
        <v>112.24</v>
      </c>
      <c r="BE10" s="301">
        <f>IF(BC10="","",RANK(BD10,$BD$6:$BD41,1))</f>
        <v>4</v>
      </c>
      <c r="BF10" s="308">
        <f t="shared" si="4"/>
        <v>228.26</v>
      </c>
      <c r="BG10" s="292">
        <f>IF(BF10="","",RANK(BF10,$BF$6:$BF41,1))</f>
        <v>5</v>
      </c>
    </row>
    <row r="11" spans="1:59" ht="17" customHeight="1" x14ac:dyDescent="0.15">
      <c r="A11" s="295" t="s">
        <v>115</v>
      </c>
      <c r="B11" s="296"/>
      <c r="C11" s="297"/>
      <c r="D11" s="298"/>
      <c r="E11" s="299"/>
      <c r="F11" s="298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  <c r="Z11" s="301">
        <f t="shared" si="0"/>
        <v>0</v>
      </c>
      <c r="AA11" s="302">
        <v>120.12</v>
      </c>
      <c r="AB11" s="303">
        <f t="shared" si="1"/>
        <v>120.12</v>
      </c>
      <c r="AC11" s="304">
        <f>IF(AA11="","",RANK(AB11,$AB$6:$AB25,1))</f>
        <v>6</v>
      </c>
      <c r="AD11" s="305"/>
      <c r="AE11" s="297"/>
      <c r="AF11" s="298"/>
      <c r="AG11" s="299"/>
      <c r="AH11" s="298"/>
      <c r="AI11" s="298"/>
      <c r="AJ11" s="298"/>
      <c r="AK11" s="298"/>
      <c r="AL11" s="299"/>
      <c r="AM11" s="299"/>
      <c r="AN11" s="299"/>
      <c r="AO11" s="298"/>
      <c r="AP11" s="298"/>
      <c r="AQ11" s="306"/>
      <c r="AR11" s="299"/>
      <c r="AS11" s="299">
        <v>5</v>
      </c>
      <c r="AT11" s="299"/>
      <c r="AU11" s="299"/>
      <c r="AV11" s="299"/>
      <c r="AW11" s="299"/>
      <c r="AX11" s="299"/>
      <c r="AY11" s="299"/>
      <c r="AZ11" s="299"/>
      <c r="BA11" s="299"/>
      <c r="BB11" s="307">
        <f t="shared" si="2"/>
        <v>5</v>
      </c>
      <c r="BC11" s="303">
        <v>109.07</v>
      </c>
      <c r="BD11" s="308">
        <f t="shared" si="3"/>
        <v>114.07</v>
      </c>
      <c r="BE11" s="301">
        <f>IF(BC11="","",RANK(BD11,$BD$6:$BD25,1))</f>
        <v>6</v>
      </c>
      <c r="BF11" s="308">
        <f t="shared" si="4"/>
        <v>234.19</v>
      </c>
      <c r="BG11" s="292">
        <f>IF(BF11="","",RANK(BF11,$BF$6:$BF25,1))</f>
        <v>6</v>
      </c>
    </row>
    <row r="12" spans="1:59" ht="17" customHeight="1" x14ac:dyDescent="0.15">
      <c r="A12" s="295" t="s">
        <v>72</v>
      </c>
      <c r="B12" s="296"/>
      <c r="C12" s="297"/>
      <c r="D12" s="298"/>
      <c r="E12" s="299"/>
      <c r="F12" s="298"/>
      <c r="G12" s="299"/>
      <c r="H12" s="299"/>
      <c r="I12" s="299"/>
      <c r="J12" s="299"/>
      <c r="K12" s="299"/>
      <c r="L12" s="299"/>
      <c r="M12" s="299"/>
      <c r="N12" s="299"/>
      <c r="O12" s="299"/>
      <c r="P12" s="299">
        <v>5</v>
      </c>
      <c r="Q12" s="299"/>
      <c r="R12" s="299"/>
      <c r="S12" s="299"/>
      <c r="T12" s="299"/>
      <c r="U12" s="299"/>
      <c r="V12" s="299"/>
      <c r="W12" s="299"/>
      <c r="X12" s="299"/>
      <c r="Y12" s="300"/>
      <c r="Z12" s="301">
        <f t="shared" si="0"/>
        <v>5</v>
      </c>
      <c r="AA12" s="302">
        <v>130.04</v>
      </c>
      <c r="AB12" s="303">
        <f t="shared" si="1"/>
        <v>135.04</v>
      </c>
      <c r="AC12" s="304">
        <f>IF(AA12="","",RANK(AB12,$AB$6:$AB38,1))</f>
        <v>12</v>
      </c>
      <c r="AD12" s="305"/>
      <c r="AE12" s="297"/>
      <c r="AF12" s="298"/>
      <c r="AG12" s="299"/>
      <c r="AH12" s="298"/>
      <c r="AI12" s="298"/>
      <c r="AJ12" s="306"/>
      <c r="AK12" s="298"/>
      <c r="AL12" s="299"/>
      <c r="AM12" s="299"/>
      <c r="AN12" s="299"/>
      <c r="AO12" s="298"/>
      <c r="AP12" s="298"/>
      <c r="AQ12" s="306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307">
        <f t="shared" si="2"/>
        <v>0</v>
      </c>
      <c r="BC12" s="303">
        <v>114.69</v>
      </c>
      <c r="BD12" s="308">
        <f t="shared" si="3"/>
        <v>114.69</v>
      </c>
      <c r="BE12" s="301">
        <f>IF(BC12="","",RANK(BD12,$BD$6:$BD38,1))</f>
        <v>7</v>
      </c>
      <c r="BF12" s="308">
        <f t="shared" si="4"/>
        <v>249.73</v>
      </c>
      <c r="BG12" s="292">
        <f>IF(BF12="","",RANK(BF12,$BF$6:$BF38,1))</f>
        <v>7</v>
      </c>
    </row>
    <row r="13" spans="1:59" ht="17" customHeight="1" x14ac:dyDescent="0.15">
      <c r="A13" s="70" t="s">
        <v>64</v>
      </c>
      <c r="B13" s="132"/>
      <c r="C13" s="84"/>
      <c r="D13" s="85"/>
      <c r="E13" s="8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133"/>
      <c r="Z13" s="145">
        <f t="shared" si="0"/>
        <v>0</v>
      </c>
      <c r="AA13" s="146">
        <v>128.30000000000001</v>
      </c>
      <c r="AB13" s="147">
        <f t="shared" si="1"/>
        <v>128.30000000000001</v>
      </c>
      <c r="AC13" s="137">
        <f>IF(AA13="","",RANK(AB13,$AB$6:$AB45,1))</f>
        <v>8</v>
      </c>
      <c r="AD13" s="148"/>
      <c r="AE13" s="84"/>
      <c r="AF13" s="85"/>
      <c r="AG13" s="86"/>
      <c r="AH13" s="85"/>
      <c r="AI13" s="85"/>
      <c r="AJ13" s="92"/>
      <c r="AK13" s="85"/>
      <c r="AL13" s="86"/>
      <c r="AM13" s="86"/>
      <c r="AN13" s="86"/>
      <c r="AO13" s="85"/>
      <c r="AP13" s="85"/>
      <c r="AQ13" s="92"/>
      <c r="AR13" s="86"/>
      <c r="AS13" s="86">
        <v>5</v>
      </c>
      <c r="AT13" s="86"/>
      <c r="AU13" s="86"/>
      <c r="AV13" s="86"/>
      <c r="AW13" s="86"/>
      <c r="AX13" s="86"/>
      <c r="AY13" s="86"/>
      <c r="AZ13" s="86"/>
      <c r="BA13" s="86"/>
      <c r="BB13" s="149">
        <f t="shared" si="2"/>
        <v>5</v>
      </c>
      <c r="BC13" s="147">
        <v>117.59</v>
      </c>
      <c r="BD13" s="150">
        <f t="shared" si="3"/>
        <v>122.59</v>
      </c>
      <c r="BE13" s="145">
        <f>IF(BC13="","",RANK(BD13,$BD$6:$BD45,1))</f>
        <v>9</v>
      </c>
      <c r="BF13" s="150">
        <f t="shared" si="4"/>
        <v>250.89000000000001</v>
      </c>
      <c r="BG13" s="151">
        <f>IF(BF13="","",RANK(BF13,$BF$6:$BF45,1))</f>
        <v>8</v>
      </c>
    </row>
    <row r="14" spans="1:59" ht="17" customHeight="1" x14ac:dyDescent="0.15">
      <c r="A14" s="256" t="s">
        <v>114</v>
      </c>
      <c r="B14" s="132"/>
      <c r="C14" s="84"/>
      <c r="D14" s="85"/>
      <c r="E14" s="86"/>
      <c r="F14" s="85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133"/>
      <c r="Z14" s="145">
        <f t="shared" si="0"/>
        <v>0</v>
      </c>
      <c r="AA14" s="146">
        <v>127.29</v>
      </c>
      <c r="AB14" s="147">
        <f t="shared" si="1"/>
        <v>127.29</v>
      </c>
      <c r="AC14" s="137">
        <f>IF(AA14="","",RANK(AB14,$AB$6:$AB32,1))</f>
        <v>7</v>
      </c>
      <c r="AD14" s="148"/>
      <c r="AE14" s="84"/>
      <c r="AF14" s="85"/>
      <c r="AG14" s="86"/>
      <c r="AH14" s="85"/>
      <c r="AI14" s="85"/>
      <c r="AJ14" s="92"/>
      <c r="AK14" s="85"/>
      <c r="AL14" s="86"/>
      <c r="AM14" s="86"/>
      <c r="AN14" s="86"/>
      <c r="AO14" s="85"/>
      <c r="AP14" s="85"/>
      <c r="AQ14" s="92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149">
        <f t="shared" si="2"/>
        <v>0</v>
      </c>
      <c r="BC14" s="147">
        <v>125.22</v>
      </c>
      <c r="BD14" s="150">
        <f t="shared" si="3"/>
        <v>125.22</v>
      </c>
      <c r="BE14" s="145">
        <f>IF(BC14="","",RANK(BD14,$BD$6:$BD32,1))</f>
        <v>10</v>
      </c>
      <c r="BF14" s="150">
        <f t="shared" si="4"/>
        <v>252.51</v>
      </c>
      <c r="BG14" s="151">
        <f>IF(BF14="","",RANK(BF14,$BF$6:$BF32,1))</f>
        <v>9</v>
      </c>
    </row>
    <row r="15" spans="1:59" ht="17" customHeight="1" x14ac:dyDescent="0.15">
      <c r="A15" s="70" t="s">
        <v>79</v>
      </c>
      <c r="B15" s="132"/>
      <c r="C15" s="84"/>
      <c r="D15" s="85">
        <v>5</v>
      </c>
      <c r="E15" s="86"/>
      <c r="F15" s="85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133"/>
      <c r="Z15" s="145">
        <f t="shared" si="0"/>
        <v>5</v>
      </c>
      <c r="AA15" s="146">
        <v>129.02000000000001</v>
      </c>
      <c r="AB15" s="147">
        <f t="shared" si="1"/>
        <v>134.02000000000001</v>
      </c>
      <c r="AC15" s="137">
        <f>IF(AA15="","",RANK(AB15,$AB$6:$AB31,1))</f>
        <v>11</v>
      </c>
      <c r="AD15" s="148"/>
      <c r="AE15" s="84"/>
      <c r="AF15" s="85"/>
      <c r="AG15" s="86"/>
      <c r="AH15" s="85"/>
      <c r="AI15" s="85"/>
      <c r="AJ15" s="92"/>
      <c r="AK15" s="85"/>
      <c r="AL15" s="86"/>
      <c r="AM15" s="86"/>
      <c r="AN15" s="86"/>
      <c r="AO15" s="85"/>
      <c r="AP15" s="85"/>
      <c r="AQ15" s="92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149">
        <f t="shared" si="2"/>
        <v>0</v>
      </c>
      <c r="BC15" s="147">
        <v>120.04</v>
      </c>
      <c r="BD15" s="150">
        <f t="shared" si="3"/>
        <v>120.04</v>
      </c>
      <c r="BE15" s="145">
        <f>IF(BC15="","",RANK(BD15,$BD$6:$BD31,1))</f>
        <v>8</v>
      </c>
      <c r="BF15" s="150">
        <f t="shared" si="4"/>
        <v>254.06</v>
      </c>
      <c r="BG15" s="151">
        <f>IF(BF15="","",RANK(BF15,$BF$6:$BF31,1))</f>
        <v>10</v>
      </c>
    </row>
    <row r="16" spans="1:59" ht="17" customHeight="1" x14ac:dyDescent="0.15">
      <c r="A16" s="70" t="s">
        <v>81</v>
      </c>
      <c r="B16" s="132"/>
      <c r="C16" s="84"/>
      <c r="D16" s="85"/>
      <c r="E16" s="86"/>
      <c r="F16" s="85"/>
      <c r="G16" s="86"/>
      <c r="H16" s="86"/>
      <c r="I16" s="86"/>
      <c r="J16" s="86">
        <v>5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133"/>
      <c r="Z16" s="145">
        <f t="shared" si="0"/>
        <v>5</v>
      </c>
      <c r="AA16" s="146">
        <v>129.01</v>
      </c>
      <c r="AB16" s="147">
        <f t="shared" si="1"/>
        <v>134.01</v>
      </c>
      <c r="AC16" s="137">
        <f>IF(AA16="","",RANK(AB16,$AB$6:$AB29,1))</f>
        <v>10</v>
      </c>
      <c r="AD16" s="148"/>
      <c r="AE16" s="84"/>
      <c r="AF16" s="85"/>
      <c r="AG16" s="86"/>
      <c r="AH16" s="85"/>
      <c r="AI16" s="85"/>
      <c r="AJ16" s="92"/>
      <c r="AK16" s="85"/>
      <c r="AL16" s="86"/>
      <c r="AM16" s="86"/>
      <c r="AN16" s="86"/>
      <c r="AO16" s="85"/>
      <c r="AP16" s="85"/>
      <c r="AQ16" s="92"/>
      <c r="AR16" s="86"/>
      <c r="AS16" s="86"/>
      <c r="AT16" s="86">
        <v>5</v>
      </c>
      <c r="AU16" s="86"/>
      <c r="AV16" s="86"/>
      <c r="AW16" s="86"/>
      <c r="AX16" s="86"/>
      <c r="AY16" s="86"/>
      <c r="AZ16" s="86"/>
      <c r="BA16" s="86"/>
      <c r="BB16" s="149">
        <f t="shared" si="2"/>
        <v>5</v>
      </c>
      <c r="BC16" s="147">
        <v>120.28</v>
      </c>
      <c r="BD16" s="150">
        <f t="shared" si="3"/>
        <v>125.28</v>
      </c>
      <c r="BE16" s="145">
        <f>IF(BC16="","",RANK(BD16,$BD$6:$BD29,1))</f>
        <v>11</v>
      </c>
      <c r="BF16" s="150">
        <f t="shared" si="4"/>
        <v>259.28999999999996</v>
      </c>
      <c r="BG16" s="151">
        <f>IF(BF16="","",RANK(BF16,$BF$6:$BF29,1))</f>
        <v>11</v>
      </c>
    </row>
    <row r="17" spans="1:59" ht="17" customHeight="1" x14ac:dyDescent="0.15">
      <c r="A17" s="70" t="s">
        <v>74</v>
      </c>
      <c r="B17" s="132">
        <v>5</v>
      </c>
      <c r="C17" s="84">
        <v>5</v>
      </c>
      <c r="D17" s="85"/>
      <c r="E17" s="86"/>
      <c r="F17" s="85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133"/>
      <c r="Z17" s="145">
        <f t="shared" si="0"/>
        <v>10</v>
      </c>
      <c r="AA17" s="146">
        <v>118.61</v>
      </c>
      <c r="AB17" s="147">
        <f t="shared" si="1"/>
        <v>128.61000000000001</v>
      </c>
      <c r="AC17" s="137">
        <f>IF(AA17="","",RANK(AB17,$AB$6:$AB41,1))</f>
        <v>9</v>
      </c>
      <c r="AD17" s="148"/>
      <c r="AE17" s="84"/>
      <c r="AF17" s="85"/>
      <c r="AG17" s="86"/>
      <c r="AH17" s="85"/>
      <c r="AI17" s="85"/>
      <c r="AJ17" s="92"/>
      <c r="AK17" s="85"/>
      <c r="AL17" s="86"/>
      <c r="AM17" s="86"/>
      <c r="AN17" s="86"/>
      <c r="AO17" s="85"/>
      <c r="AP17" s="85"/>
      <c r="AQ17" s="92">
        <v>5</v>
      </c>
      <c r="AR17" s="86">
        <v>5</v>
      </c>
      <c r="AS17" s="86"/>
      <c r="AT17" s="86"/>
      <c r="AU17" s="86"/>
      <c r="AV17" s="86"/>
      <c r="AW17" s="86"/>
      <c r="AX17" s="86"/>
      <c r="AY17" s="86">
        <v>5</v>
      </c>
      <c r="AZ17" s="86"/>
      <c r="BA17" s="86"/>
      <c r="BB17" s="149">
        <f t="shared" si="2"/>
        <v>15</v>
      </c>
      <c r="BC17" s="147">
        <v>118.79</v>
      </c>
      <c r="BD17" s="150">
        <f t="shared" si="3"/>
        <v>133.79000000000002</v>
      </c>
      <c r="BE17" s="145">
        <f>IF(BC17="","",RANK(BD17,$BD$6:$BD41,1))</f>
        <v>15</v>
      </c>
      <c r="BF17" s="150">
        <f t="shared" si="4"/>
        <v>262.40000000000003</v>
      </c>
      <c r="BG17" s="151">
        <f>IF(BF17="","",RANK(BF17,$BF$6:$BF41,1))</f>
        <v>12</v>
      </c>
    </row>
    <row r="18" spans="1:59" ht="17" customHeight="1" x14ac:dyDescent="0.15">
      <c r="A18" s="294" t="s">
        <v>66</v>
      </c>
      <c r="B18" s="132"/>
      <c r="C18" s="84"/>
      <c r="D18" s="85">
        <v>5</v>
      </c>
      <c r="E18" s="86"/>
      <c r="F18" s="85"/>
      <c r="G18" s="86"/>
      <c r="H18" s="86">
        <v>5</v>
      </c>
      <c r="I18" s="86"/>
      <c r="J18" s="86"/>
      <c r="K18" s="86"/>
      <c r="L18" s="86">
        <v>5</v>
      </c>
      <c r="M18" s="86"/>
      <c r="N18" s="86"/>
      <c r="O18" s="86"/>
      <c r="P18" s="86"/>
      <c r="Q18" s="86"/>
      <c r="R18" s="86"/>
      <c r="S18" s="86">
        <v>5</v>
      </c>
      <c r="T18" s="86"/>
      <c r="U18" s="86"/>
      <c r="V18" s="86"/>
      <c r="W18" s="86"/>
      <c r="X18" s="86"/>
      <c r="Y18" s="133"/>
      <c r="Z18" s="145">
        <f t="shared" si="0"/>
        <v>20</v>
      </c>
      <c r="AA18" s="146">
        <v>120.77</v>
      </c>
      <c r="AB18" s="147">
        <f t="shared" si="1"/>
        <v>140.76999999999998</v>
      </c>
      <c r="AC18" s="137">
        <f>IF(AA18="","",RANK(AB18,$AB$6:$AB48,1))</f>
        <v>14</v>
      </c>
      <c r="AD18" s="148"/>
      <c r="AE18" s="84"/>
      <c r="AF18" s="85"/>
      <c r="AG18" s="86"/>
      <c r="AH18" s="85"/>
      <c r="AI18" s="85"/>
      <c r="AJ18" s="92"/>
      <c r="AK18" s="85"/>
      <c r="AL18" s="86"/>
      <c r="AM18" s="86"/>
      <c r="AN18" s="86">
        <v>5</v>
      </c>
      <c r="AO18" s="85"/>
      <c r="AP18" s="85"/>
      <c r="AQ18" s="92"/>
      <c r="AR18" s="86"/>
      <c r="AS18" s="86"/>
      <c r="AT18" s="86">
        <v>5</v>
      </c>
      <c r="AU18" s="86"/>
      <c r="AV18" s="86"/>
      <c r="AW18" s="86"/>
      <c r="AX18" s="86"/>
      <c r="AY18" s="86"/>
      <c r="AZ18" s="86"/>
      <c r="BA18" s="86"/>
      <c r="BB18" s="149">
        <f t="shared" si="2"/>
        <v>10</v>
      </c>
      <c r="BC18" s="147">
        <v>116.58</v>
      </c>
      <c r="BD18" s="150">
        <f t="shared" si="3"/>
        <v>126.58</v>
      </c>
      <c r="BE18" s="145">
        <f>IF(BC18="","",RANK(BD18,$BD$6:$BD48,1))</f>
        <v>12</v>
      </c>
      <c r="BF18" s="150">
        <f t="shared" si="4"/>
        <v>267.34999999999997</v>
      </c>
      <c r="BG18" s="151">
        <f>IF(BF18="","",RANK(BF18,$BF$6:$BF48,1))</f>
        <v>13</v>
      </c>
    </row>
    <row r="19" spans="1:59" ht="17" customHeight="1" x14ac:dyDescent="0.15">
      <c r="A19" s="70" t="s">
        <v>113</v>
      </c>
      <c r="B19" s="132"/>
      <c r="C19" s="84"/>
      <c r="D19" s="85"/>
      <c r="E19" s="86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133"/>
      <c r="Z19" s="145">
        <f t="shared" si="0"/>
        <v>0</v>
      </c>
      <c r="AA19" s="146">
        <v>140.47</v>
      </c>
      <c r="AB19" s="147">
        <f t="shared" si="1"/>
        <v>140.47</v>
      </c>
      <c r="AC19" s="137">
        <f>IF(AA19="","",RANK(AB19,$AB$6:$AB38,1))</f>
        <v>13</v>
      </c>
      <c r="AD19" s="148"/>
      <c r="AE19" s="84"/>
      <c r="AF19" s="85"/>
      <c r="AG19" s="86"/>
      <c r="AH19" s="85"/>
      <c r="AI19" s="85"/>
      <c r="AJ19" s="92"/>
      <c r="AK19" s="85"/>
      <c r="AL19" s="86"/>
      <c r="AM19" s="86"/>
      <c r="AN19" s="86"/>
      <c r="AO19" s="85"/>
      <c r="AP19" s="85"/>
      <c r="AQ19" s="85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149">
        <f t="shared" si="2"/>
        <v>0</v>
      </c>
      <c r="BC19" s="147">
        <v>133.99</v>
      </c>
      <c r="BD19" s="150">
        <f t="shared" si="3"/>
        <v>133.99</v>
      </c>
      <c r="BE19" s="145">
        <f>IF(BC19="","",RANK(BD19,$BD$6:$BD38,1))</f>
        <v>16</v>
      </c>
      <c r="BF19" s="150">
        <f t="shared" si="4"/>
        <v>274.46000000000004</v>
      </c>
      <c r="BG19" s="151">
        <f>IF(BF19="","",RANK(BF19,$BF$6:$BF38,1))</f>
        <v>14</v>
      </c>
    </row>
    <row r="20" spans="1:59" ht="17" customHeight="1" x14ac:dyDescent="0.15">
      <c r="A20" s="293" t="s">
        <v>91</v>
      </c>
      <c r="B20" s="132">
        <v>5</v>
      </c>
      <c r="C20" s="84"/>
      <c r="D20" s="85"/>
      <c r="E20" s="86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133"/>
      <c r="Z20" s="145">
        <f t="shared" si="0"/>
        <v>5</v>
      </c>
      <c r="AA20" s="146">
        <v>147.75</v>
      </c>
      <c r="AB20" s="147">
        <f t="shared" si="1"/>
        <v>152.75</v>
      </c>
      <c r="AC20" s="137">
        <f>IF(AA20="","",RANK(AB20,$AB$6:$AB40,1))</f>
        <v>16</v>
      </c>
      <c r="AD20" s="148"/>
      <c r="AE20" s="84"/>
      <c r="AF20" s="85"/>
      <c r="AG20" s="86"/>
      <c r="AH20" s="85"/>
      <c r="AI20" s="85"/>
      <c r="AJ20" s="92"/>
      <c r="AK20" s="85"/>
      <c r="AL20" s="86"/>
      <c r="AM20" s="86"/>
      <c r="AN20" s="86"/>
      <c r="AO20" s="85"/>
      <c r="AP20" s="85"/>
      <c r="AQ20" s="85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149">
        <f t="shared" si="2"/>
        <v>0</v>
      </c>
      <c r="BC20" s="147">
        <v>131.29</v>
      </c>
      <c r="BD20" s="150">
        <f t="shared" si="3"/>
        <v>131.29</v>
      </c>
      <c r="BE20" s="145">
        <f>IF(BC20="","",RANK(BD20,$BD$6:$BD40,1))</f>
        <v>13</v>
      </c>
      <c r="BF20" s="150">
        <f t="shared" si="4"/>
        <v>284.03999999999996</v>
      </c>
      <c r="BG20" s="151">
        <f>IF(BF20="","",RANK(BF20,$BF$6:$BF40,1))</f>
        <v>15</v>
      </c>
    </row>
    <row r="21" spans="1:59" ht="17" customHeight="1" x14ac:dyDescent="0.15">
      <c r="A21" s="70" t="s">
        <v>69</v>
      </c>
      <c r="B21" s="289"/>
      <c r="C21" s="84"/>
      <c r="D21" s="85"/>
      <c r="E21" s="86"/>
      <c r="F21" s="8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>
        <v>5</v>
      </c>
      <c r="R21" s="86"/>
      <c r="S21" s="86"/>
      <c r="T21" s="86"/>
      <c r="U21" s="86"/>
      <c r="V21" s="86"/>
      <c r="W21" s="86"/>
      <c r="X21" s="86"/>
      <c r="Y21" s="133"/>
      <c r="Z21" s="145">
        <f>SUM(C21:Y21)</f>
        <v>5</v>
      </c>
      <c r="AA21" s="146">
        <v>148.38</v>
      </c>
      <c r="AB21" s="147">
        <f t="shared" si="1"/>
        <v>153.38</v>
      </c>
      <c r="AC21" s="137">
        <f>IF(AA21="","",RANK(AB21,$AB$6:$AB48,1))</f>
        <v>17</v>
      </c>
      <c r="AD21" s="148"/>
      <c r="AE21" s="84"/>
      <c r="AF21" s="85"/>
      <c r="AG21" s="86"/>
      <c r="AH21" s="85"/>
      <c r="AI21" s="85"/>
      <c r="AJ21" s="92"/>
      <c r="AK21" s="85"/>
      <c r="AL21" s="86"/>
      <c r="AM21" s="86"/>
      <c r="AN21" s="86"/>
      <c r="AO21" s="85"/>
      <c r="AP21" s="85"/>
      <c r="AQ21" s="92"/>
      <c r="AR21" s="86"/>
      <c r="AS21" s="86">
        <v>5</v>
      </c>
      <c r="AT21" s="86"/>
      <c r="AU21" s="86"/>
      <c r="AV21" s="86"/>
      <c r="AW21" s="86"/>
      <c r="AX21" s="86"/>
      <c r="AY21" s="86"/>
      <c r="AZ21" s="86"/>
      <c r="BA21" s="86"/>
      <c r="BB21" s="149">
        <f t="shared" si="2"/>
        <v>5</v>
      </c>
      <c r="BC21" s="147">
        <v>134.30000000000001</v>
      </c>
      <c r="BD21" s="150">
        <f t="shared" si="3"/>
        <v>139.30000000000001</v>
      </c>
      <c r="BE21" s="145">
        <f>IF(BC21="","",RANK(BD21,$BD$6:$BD48,1))</f>
        <v>17</v>
      </c>
      <c r="BF21" s="150">
        <f t="shared" si="4"/>
        <v>292.68</v>
      </c>
      <c r="BG21" s="151">
        <f>IF(BF21="","",RANK(BF21,$BF$6:$BF48,1))</f>
        <v>16</v>
      </c>
    </row>
    <row r="22" spans="1:59" ht="17" customHeight="1" x14ac:dyDescent="0.15">
      <c r="A22" s="70" t="s">
        <v>68</v>
      </c>
      <c r="B22" s="289"/>
      <c r="C22" s="84"/>
      <c r="D22" s="85"/>
      <c r="E22" s="86"/>
      <c r="F22" s="85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>
        <v>5</v>
      </c>
      <c r="R22" s="86"/>
      <c r="S22" s="86"/>
      <c r="T22" s="86"/>
      <c r="U22" s="86"/>
      <c r="V22" s="86"/>
      <c r="W22" s="86"/>
      <c r="X22" s="86"/>
      <c r="Y22" s="133"/>
      <c r="Z22" s="145">
        <f>SUM(C22:Y22)</f>
        <v>5</v>
      </c>
      <c r="AA22" s="146">
        <v>146.19999999999999</v>
      </c>
      <c r="AB22" s="147">
        <f t="shared" si="1"/>
        <v>151.19999999999999</v>
      </c>
      <c r="AC22" s="137">
        <f>IF(AA22="","",RANK(AB22,$AB$6:$AB50,1))</f>
        <v>15</v>
      </c>
      <c r="AD22" s="148"/>
      <c r="AE22" s="84"/>
      <c r="AF22" s="85"/>
      <c r="AG22" s="86"/>
      <c r="AH22" s="85"/>
      <c r="AI22" s="85"/>
      <c r="AJ22" s="92"/>
      <c r="AK22" s="85"/>
      <c r="AL22" s="86">
        <v>5</v>
      </c>
      <c r="AM22" s="86">
        <v>5</v>
      </c>
      <c r="AN22" s="86"/>
      <c r="AO22" s="85"/>
      <c r="AP22" s="85"/>
      <c r="AQ22" s="92"/>
      <c r="AR22" s="86"/>
      <c r="AS22" s="86"/>
      <c r="AT22" s="86"/>
      <c r="AU22" s="86"/>
      <c r="AV22" s="86"/>
      <c r="AW22" s="86"/>
      <c r="AX22" s="86"/>
      <c r="AY22" s="86"/>
      <c r="AZ22" s="86">
        <v>5</v>
      </c>
      <c r="BA22" s="86">
        <v>5</v>
      </c>
      <c r="BB22" s="149">
        <f t="shared" si="2"/>
        <v>20</v>
      </c>
      <c r="BC22" s="147">
        <v>130.44</v>
      </c>
      <c r="BD22" s="150">
        <f t="shared" si="3"/>
        <v>150.44</v>
      </c>
      <c r="BE22" s="145">
        <f>IF(BC22="","",RANK(BD22,$BD$6:$BD50,1))</f>
        <v>18</v>
      </c>
      <c r="BF22" s="150">
        <f t="shared" si="4"/>
        <v>301.64</v>
      </c>
      <c r="BG22" s="151">
        <f>IF(BF22="","",RANK(BF22,$BF$6:$BF50,1))</f>
        <v>17</v>
      </c>
    </row>
    <row r="23" spans="1:59" ht="17" customHeight="1" x14ac:dyDescent="0.15">
      <c r="A23" s="70" t="s">
        <v>71</v>
      </c>
      <c r="B23" s="132"/>
      <c r="C23" s="84"/>
      <c r="D23" s="85"/>
      <c r="E23" s="86"/>
      <c r="F23" s="85"/>
      <c r="G23" s="86"/>
      <c r="H23" s="86"/>
      <c r="I23" s="86"/>
      <c r="J23" s="86">
        <v>20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>
        <v>5</v>
      </c>
      <c r="W23" s="86"/>
      <c r="X23" s="86"/>
      <c r="Y23" s="133"/>
      <c r="Z23" s="145">
        <f>SUM(B23:Y23)</f>
        <v>25</v>
      </c>
      <c r="AA23" s="146">
        <v>152.52000000000001</v>
      </c>
      <c r="AB23" s="147">
        <f t="shared" si="1"/>
        <v>177.52</v>
      </c>
      <c r="AC23" s="137">
        <f>IF(AA23="","",RANK(AB23,$AB$6:$AB44,1))</f>
        <v>20</v>
      </c>
      <c r="AD23" s="148"/>
      <c r="AE23" s="84"/>
      <c r="AF23" s="85"/>
      <c r="AG23" s="86"/>
      <c r="AH23" s="85"/>
      <c r="AI23" s="85"/>
      <c r="AJ23" s="92"/>
      <c r="AK23" s="85"/>
      <c r="AL23" s="86"/>
      <c r="AM23" s="86"/>
      <c r="AN23" s="86"/>
      <c r="AO23" s="85"/>
      <c r="AP23" s="85"/>
      <c r="AQ23" s="85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149">
        <f t="shared" si="2"/>
        <v>0</v>
      </c>
      <c r="BC23" s="147">
        <v>132.07</v>
      </c>
      <c r="BD23" s="150">
        <f t="shared" si="3"/>
        <v>132.07</v>
      </c>
      <c r="BE23" s="145">
        <f>IF(BC23="","",RANK(BD23,$BD$6:$BD44,1))</f>
        <v>14</v>
      </c>
      <c r="BF23" s="150">
        <f t="shared" si="4"/>
        <v>309.59000000000003</v>
      </c>
      <c r="BG23" s="151">
        <f>IF(BF23="","",RANK(BF23,$BF$6:$BF44,1))</f>
        <v>18</v>
      </c>
    </row>
    <row r="24" spans="1:59" ht="17" customHeight="1" x14ac:dyDescent="0.15">
      <c r="A24" s="70" t="s">
        <v>78</v>
      </c>
      <c r="B24" s="132"/>
      <c r="C24" s="84"/>
      <c r="D24" s="85"/>
      <c r="E24" s="86"/>
      <c r="F24" s="85"/>
      <c r="G24" s="86"/>
      <c r="H24" s="86"/>
      <c r="I24" s="86">
        <v>5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133"/>
      <c r="Z24" s="145">
        <f>SUM(B24:Y24)</f>
        <v>5</v>
      </c>
      <c r="AA24" s="146">
        <v>154.71</v>
      </c>
      <c r="AB24" s="147">
        <f t="shared" si="1"/>
        <v>159.71</v>
      </c>
      <c r="AC24" s="137">
        <f>IF(AA24="","",RANK(AB24,$AB$6:$AB41,1))</f>
        <v>18</v>
      </c>
      <c r="AD24" s="148"/>
      <c r="AE24" s="84"/>
      <c r="AF24" s="85"/>
      <c r="AG24" s="86"/>
      <c r="AH24" s="85"/>
      <c r="AI24" s="85"/>
      <c r="AJ24" s="92"/>
      <c r="AK24" s="85"/>
      <c r="AL24" s="86"/>
      <c r="AM24" s="86"/>
      <c r="AN24" s="86"/>
      <c r="AO24" s="85"/>
      <c r="AP24" s="85"/>
      <c r="AQ24" s="92"/>
      <c r="AR24" s="86">
        <v>5</v>
      </c>
      <c r="AS24" s="86"/>
      <c r="AT24" s="86"/>
      <c r="AU24" s="86"/>
      <c r="AV24" s="86"/>
      <c r="AW24" s="86"/>
      <c r="AX24" s="86"/>
      <c r="AY24" s="86">
        <v>5</v>
      </c>
      <c r="AZ24" s="86"/>
      <c r="BA24" s="86"/>
      <c r="BB24" s="149">
        <f t="shared" si="2"/>
        <v>10</v>
      </c>
      <c r="BC24" s="147">
        <v>142.99</v>
      </c>
      <c r="BD24" s="150">
        <f t="shared" si="3"/>
        <v>152.99</v>
      </c>
      <c r="BE24" s="145">
        <f>IF(BC24="","",RANK(BD24,$BD$6:$BD41,1))</f>
        <v>19</v>
      </c>
      <c r="BF24" s="150">
        <f t="shared" si="4"/>
        <v>312.70000000000005</v>
      </c>
      <c r="BG24" s="151">
        <f>IF(BF24="","",RANK(BF24,$BF$6:$BF41,1))</f>
        <v>19</v>
      </c>
    </row>
    <row r="25" spans="1:59" ht="17" customHeight="1" x14ac:dyDescent="0.15">
      <c r="A25" s="70" t="s">
        <v>76</v>
      </c>
      <c r="B25" s="132"/>
      <c r="C25" s="84"/>
      <c r="D25" s="85"/>
      <c r="E25" s="86"/>
      <c r="F25" s="85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133"/>
      <c r="Z25" s="145">
        <f>SUM(B25:Y25)</f>
        <v>0</v>
      </c>
      <c r="AA25" s="146">
        <v>171.33</v>
      </c>
      <c r="AB25" s="147">
        <f t="shared" si="1"/>
        <v>171.33</v>
      </c>
      <c r="AC25" s="137">
        <f>IF(AA25="","",RANK(AB25,$AB$6:$AB48,1))</f>
        <v>19</v>
      </c>
      <c r="AD25" s="148"/>
      <c r="AE25" s="84"/>
      <c r="AF25" s="85"/>
      <c r="AG25" s="86"/>
      <c r="AH25" s="85"/>
      <c r="AI25" s="85"/>
      <c r="AJ25" s="92"/>
      <c r="AK25" s="85"/>
      <c r="AL25" s="86"/>
      <c r="AM25" s="86"/>
      <c r="AN25" s="86">
        <v>5</v>
      </c>
      <c r="AO25" s="85"/>
      <c r="AP25" s="85"/>
      <c r="AQ25" s="85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149">
        <f t="shared" si="2"/>
        <v>5</v>
      </c>
      <c r="BC25" s="147">
        <v>159.13999999999999</v>
      </c>
      <c r="BD25" s="150">
        <f t="shared" si="3"/>
        <v>164.14</v>
      </c>
      <c r="BE25" s="145">
        <f>IF(BC25="","",RANK(BD25,$BD$6:$BD48,1))</f>
        <v>20</v>
      </c>
      <c r="BF25" s="150">
        <f t="shared" si="4"/>
        <v>335.47</v>
      </c>
      <c r="BG25" s="151">
        <f>IF(BF25="","",RANK(BF25,$BF$6:$BF48,1))</f>
        <v>20</v>
      </c>
    </row>
    <row r="26" spans="1:59" ht="17" customHeight="1" x14ac:dyDescent="0.15">
      <c r="B26" s="132"/>
      <c r="C26" s="84"/>
      <c r="D26" s="85"/>
      <c r="E26" s="86"/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133"/>
      <c r="Z26" s="145">
        <f t="shared" ref="Z26:Z38" si="5">SUM(B26:Y26)</f>
        <v>0</v>
      </c>
      <c r="AA26" s="146"/>
      <c r="AB26" s="147" t="str">
        <f t="shared" ref="AB26:AB29" si="6">IF(AA26="","",SUM(Z26,AA26))</f>
        <v/>
      </c>
      <c r="AC26" s="137" t="str">
        <f>IF(AA26="","",RANK(AB26,$AB$6:$AB38,1))</f>
        <v/>
      </c>
      <c r="AD26" s="148"/>
      <c r="AE26" s="84"/>
      <c r="AF26" s="85"/>
      <c r="AG26" s="86"/>
      <c r="AH26" s="85"/>
      <c r="AI26" s="85"/>
      <c r="AJ26" s="92"/>
      <c r="AK26" s="85"/>
      <c r="AL26" s="86"/>
      <c r="AM26" s="86"/>
      <c r="AN26" s="86"/>
      <c r="AO26" s="85"/>
      <c r="AP26" s="85"/>
      <c r="AQ26" s="92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149">
        <f t="shared" ref="BB26:BB38" si="7">SUM(AD26:BA26)</f>
        <v>0</v>
      </c>
      <c r="BC26" s="147"/>
      <c r="BD26" s="150" t="str">
        <f t="shared" ref="BD26:BD29" si="8">IF(BC26="","",SUM(BB26,BC26))</f>
        <v/>
      </c>
      <c r="BE26" s="145" t="str">
        <f>IF(BC26="","",RANK(BD26,$BD$6:$BD38,1))</f>
        <v/>
      </c>
      <c r="BF26" s="150" t="str">
        <f t="shared" ref="BF26:BF38" si="9">IF(BD26="","",SUM(AB26,BD26))</f>
        <v/>
      </c>
      <c r="BG26" s="151" t="str">
        <f>IF(BF26="","",RANK(BF26,$BF$6:$BF38,1))</f>
        <v/>
      </c>
    </row>
    <row r="27" spans="1:59" ht="17" customHeight="1" x14ac:dyDescent="0.15">
      <c r="A27" s="70"/>
      <c r="B27" s="132"/>
      <c r="C27" s="84"/>
      <c r="D27" s="85"/>
      <c r="E27" s="86"/>
      <c r="F27" s="85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133"/>
      <c r="Z27" s="145">
        <f t="shared" si="5"/>
        <v>0</v>
      </c>
      <c r="AA27" s="146"/>
      <c r="AB27" s="147" t="str">
        <f t="shared" si="6"/>
        <v/>
      </c>
      <c r="AC27" s="137" t="str">
        <f>IF(AA27="","",RANK(AB27,$AB$6:$AB38,1))</f>
        <v/>
      </c>
      <c r="AD27" s="148"/>
      <c r="AE27" s="84"/>
      <c r="AF27" s="85"/>
      <c r="AG27" s="86"/>
      <c r="AH27" s="85"/>
      <c r="AI27" s="85"/>
      <c r="AJ27" s="92"/>
      <c r="AK27" s="85"/>
      <c r="AL27" s="86"/>
      <c r="AM27" s="86"/>
      <c r="AN27" s="86"/>
      <c r="AO27" s="85"/>
      <c r="AP27" s="85"/>
      <c r="AQ27" s="92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149">
        <f t="shared" si="7"/>
        <v>0</v>
      </c>
      <c r="BC27" s="147"/>
      <c r="BD27" s="150" t="str">
        <f t="shared" si="8"/>
        <v/>
      </c>
      <c r="BE27" s="145" t="str">
        <f>IF(BC27="","",RANK(BD27,$BD$6:$BD38,1))</f>
        <v/>
      </c>
      <c r="BF27" s="150" t="str">
        <f t="shared" si="9"/>
        <v/>
      </c>
      <c r="BG27" s="151" t="str">
        <f>IF(BF27="","",RANK(BF27,$BF$6:$BF38,1))</f>
        <v/>
      </c>
    </row>
    <row r="28" spans="1:59" ht="17" customHeight="1" x14ac:dyDescent="0.15">
      <c r="A28" s="70"/>
      <c r="B28" s="132"/>
      <c r="C28" s="84"/>
      <c r="D28" s="85"/>
      <c r="E28" s="86"/>
      <c r="F28" s="85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133"/>
      <c r="Z28" s="145">
        <f t="shared" si="5"/>
        <v>0</v>
      </c>
      <c r="AA28" s="146"/>
      <c r="AB28" s="147" t="str">
        <f t="shared" si="6"/>
        <v/>
      </c>
      <c r="AC28" s="137" t="str">
        <f>IF(AA28="","",RANK(AB28,$AB$6:$AB38,1))</f>
        <v/>
      </c>
      <c r="AD28" s="148"/>
      <c r="AE28" s="84"/>
      <c r="AF28" s="85"/>
      <c r="AG28" s="86"/>
      <c r="AH28" s="85"/>
      <c r="AI28" s="85"/>
      <c r="AJ28" s="92"/>
      <c r="AK28" s="85"/>
      <c r="AL28" s="86"/>
      <c r="AM28" s="86"/>
      <c r="AN28" s="86"/>
      <c r="AO28" s="85"/>
      <c r="AP28" s="85"/>
      <c r="AQ28" s="92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149">
        <f t="shared" si="7"/>
        <v>0</v>
      </c>
      <c r="BC28" s="147"/>
      <c r="BD28" s="150" t="str">
        <f t="shared" si="8"/>
        <v/>
      </c>
      <c r="BE28" s="145" t="str">
        <f>IF(BC28="","",RANK(BD28,$BD$6:$BD38,1))</f>
        <v/>
      </c>
      <c r="BF28" s="150" t="str">
        <f t="shared" si="9"/>
        <v/>
      </c>
      <c r="BG28" s="151" t="str">
        <f>IF(BF28="","",RANK(BF28,$BF$6:$BF38,1))</f>
        <v/>
      </c>
    </row>
    <row r="29" spans="1:59" ht="17" customHeight="1" x14ac:dyDescent="0.15">
      <c r="A29" s="70"/>
      <c r="B29" s="132"/>
      <c r="C29" s="84"/>
      <c r="D29" s="85"/>
      <c r="E29" s="86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133"/>
      <c r="Z29" s="145">
        <f t="shared" si="5"/>
        <v>0</v>
      </c>
      <c r="AA29" s="146"/>
      <c r="AB29" s="147" t="str">
        <f t="shared" si="6"/>
        <v/>
      </c>
      <c r="AC29" s="137" t="str">
        <f>IF(AA29="","",RANK(AB29,$AB$6:$AB38,1))</f>
        <v/>
      </c>
      <c r="AD29" s="148"/>
      <c r="AE29" s="84"/>
      <c r="AF29" s="85"/>
      <c r="AG29" s="86"/>
      <c r="AH29" s="85"/>
      <c r="AI29" s="85"/>
      <c r="AJ29" s="92"/>
      <c r="AK29" s="85"/>
      <c r="AL29" s="86"/>
      <c r="AM29" s="86"/>
      <c r="AN29" s="86"/>
      <c r="AO29" s="85"/>
      <c r="AP29" s="85"/>
      <c r="AQ29" s="92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149">
        <f t="shared" si="7"/>
        <v>0</v>
      </c>
      <c r="BC29" s="147"/>
      <c r="BD29" s="150" t="str">
        <f t="shared" si="8"/>
        <v/>
      </c>
      <c r="BE29" s="145" t="str">
        <f>IF(BC29="","",RANK(BD29,$BD$6:$BD38,1))</f>
        <v/>
      </c>
      <c r="BF29" s="150" t="str">
        <f t="shared" si="9"/>
        <v/>
      </c>
      <c r="BG29" s="151" t="str">
        <f>IF(BF29="","",RANK(BF29,$BF$6:$BF38,1))</f>
        <v/>
      </c>
    </row>
    <row r="30" spans="1:59" ht="17" customHeight="1" x14ac:dyDescent="0.15">
      <c r="A30" s="70"/>
      <c r="B30" s="132"/>
      <c r="C30" s="84"/>
      <c r="D30" s="85"/>
      <c r="E30" s="86"/>
      <c r="F30" s="85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133"/>
      <c r="Z30" s="145">
        <f t="shared" si="5"/>
        <v>0</v>
      </c>
      <c r="AA30" s="146"/>
      <c r="AB30" s="147" t="str">
        <f t="shared" ref="AB30:AB38" si="10">IF(AA30="","",SUM(Z30,AA30))</f>
        <v/>
      </c>
      <c r="AC30" s="137" t="str">
        <f>IF(AA30="","",RANK(AB30,$AB$6:$AB38,1))</f>
        <v/>
      </c>
      <c r="AD30" s="148"/>
      <c r="AE30" s="84"/>
      <c r="AF30" s="85"/>
      <c r="AG30" s="86"/>
      <c r="AH30" s="85"/>
      <c r="AI30" s="85"/>
      <c r="AJ30" s="92"/>
      <c r="AK30" s="85"/>
      <c r="AL30" s="86"/>
      <c r="AM30" s="86"/>
      <c r="AN30" s="86"/>
      <c r="AO30" s="85"/>
      <c r="AP30" s="85"/>
      <c r="AQ30" s="92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149">
        <f t="shared" si="7"/>
        <v>0</v>
      </c>
      <c r="BC30" s="147"/>
      <c r="BD30" s="150" t="str">
        <f t="shared" ref="BD30:BD38" si="11">IF(BC30="","",SUM(BB30,BC30))</f>
        <v/>
      </c>
      <c r="BE30" s="145" t="str">
        <f>IF(BC30="","",RANK(BD30,$BD$6:$BD38,1))</f>
        <v/>
      </c>
      <c r="BF30" s="150" t="str">
        <f t="shared" si="9"/>
        <v/>
      </c>
      <c r="BG30" s="151" t="str">
        <f>IF(BF30="","",RANK(BF30,$BF$6:$BF38,1))</f>
        <v/>
      </c>
    </row>
    <row r="31" spans="1:59" ht="17" customHeight="1" x14ac:dyDescent="0.15">
      <c r="A31" s="263"/>
      <c r="B31" s="132"/>
      <c r="C31" s="84"/>
      <c r="D31" s="85"/>
      <c r="E31" s="86"/>
      <c r="F31" s="85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133"/>
      <c r="Z31" s="145">
        <f t="shared" si="5"/>
        <v>0</v>
      </c>
      <c r="AA31" s="146"/>
      <c r="AB31" s="147" t="str">
        <f t="shared" si="10"/>
        <v/>
      </c>
      <c r="AC31" s="137" t="str">
        <f>IF(AA31="","",RANK(AB31,$AB$6:$AB38,1))</f>
        <v/>
      </c>
      <c r="AD31" s="148"/>
      <c r="AE31" s="84"/>
      <c r="AF31" s="85"/>
      <c r="AG31" s="86"/>
      <c r="AH31" s="85"/>
      <c r="AI31" s="85"/>
      <c r="AJ31" s="92"/>
      <c r="AK31" s="85"/>
      <c r="AL31" s="86"/>
      <c r="AM31" s="86"/>
      <c r="AN31" s="86"/>
      <c r="AO31" s="85"/>
      <c r="AP31" s="85"/>
      <c r="AQ31" s="92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149">
        <f t="shared" si="7"/>
        <v>0</v>
      </c>
      <c r="BC31" s="147"/>
      <c r="BD31" s="150" t="str">
        <f t="shared" si="11"/>
        <v/>
      </c>
      <c r="BE31" s="145" t="str">
        <f>IF(BC31="","",RANK(BD31,$BD$6:$BD38,1))</f>
        <v/>
      </c>
      <c r="BF31" s="150" t="str">
        <f t="shared" si="9"/>
        <v/>
      </c>
      <c r="BG31" s="151" t="str">
        <f>IF(BF31="","",RANK(BF31,$BF$6:$BF38,1))</f>
        <v/>
      </c>
    </row>
    <row r="32" spans="1:59" ht="17" customHeight="1" x14ac:dyDescent="0.15">
      <c r="A32" s="69"/>
      <c r="B32" s="132"/>
      <c r="C32" s="84"/>
      <c r="D32" s="85"/>
      <c r="E32" s="86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133"/>
      <c r="Z32" s="145">
        <f t="shared" si="5"/>
        <v>0</v>
      </c>
      <c r="AA32" s="146"/>
      <c r="AB32" s="147" t="str">
        <f t="shared" ref="AB32:AB35" si="12">IF(AA32="","",SUM(Z32,AA32))</f>
        <v/>
      </c>
      <c r="AC32" s="137" t="str">
        <f>IF(AA32="","",RANK(AB32,$AB$6:$AB38,1))</f>
        <v/>
      </c>
      <c r="AD32" s="148"/>
      <c r="AE32" s="84"/>
      <c r="AF32" s="85"/>
      <c r="AG32" s="86"/>
      <c r="AH32" s="85"/>
      <c r="AI32" s="85"/>
      <c r="AJ32" s="92"/>
      <c r="AK32" s="85"/>
      <c r="AL32" s="86"/>
      <c r="AM32" s="86"/>
      <c r="AN32" s="86"/>
      <c r="AO32" s="85"/>
      <c r="AP32" s="85"/>
      <c r="AQ32" s="92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149">
        <f t="shared" si="7"/>
        <v>0</v>
      </c>
      <c r="BC32" s="147"/>
      <c r="BD32" s="150" t="str">
        <f t="shared" ref="BD32:BD35" si="13">IF(BC32="","",SUM(BB32,BC32))</f>
        <v/>
      </c>
      <c r="BE32" s="145" t="str">
        <f>IF(BC32="","",RANK(BD32,$BD$6:$BD38,1))</f>
        <v/>
      </c>
      <c r="BF32" s="150" t="str">
        <f t="shared" si="9"/>
        <v/>
      </c>
      <c r="BG32" s="151" t="str">
        <f>IF(BF32="","",RANK(BF32,$BF$6:$BF38,1))</f>
        <v/>
      </c>
    </row>
    <row r="33" spans="1:59" ht="17" customHeight="1" x14ac:dyDescent="0.15">
      <c r="A33" s="69"/>
      <c r="B33" s="132"/>
      <c r="C33" s="84"/>
      <c r="D33" s="85"/>
      <c r="E33" s="86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133"/>
      <c r="Z33" s="145">
        <f t="shared" si="5"/>
        <v>0</v>
      </c>
      <c r="AA33" s="146"/>
      <c r="AB33" s="147" t="str">
        <f t="shared" si="12"/>
        <v/>
      </c>
      <c r="AC33" s="137" t="str">
        <f>IF(AA33="","",RANK(AB33,$AB$6:$AB38,1))</f>
        <v/>
      </c>
      <c r="AD33" s="148"/>
      <c r="AE33" s="84"/>
      <c r="AF33" s="85"/>
      <c r="AG33" s="86"/>
      <c r="AH33" s="85"/>
      <c r="AI33" s="85"/>
      <c r="AJ33" s="92"/>
      <c r="AK33" s="85"/>
      <c r="AL33" s="86"/>
      <c r="AM33" s="86"/>
      <c r="AN33" s="86"/>
      <c r="AO33" s="85"/>
      <c r="AP33" s="85"/>
      <c r="AQ33" s="92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149">
        <f t="shared" si="7"/>
        <v>0</v>
      </c>
      <c r="BC33" s="147"/>
      <c r="BD33" s="150" t="str">
        <f t="shared" si="13"/>
        <v/>
      </c>
      <c r="BE33" s="145" t="str">
        <f>IF(BC33="","",RANK(BD33,$BD$6:$BD38,1))</f>
        <v/>
      </c>
      <c r="BF33" s="150" t="str">
        <f t="shared" si="9"/>
        <v/>
      </c>
      <c r="BG33" s="151" t="str">
        <f>IF(BF33="","",RANK(BF33,$BF$6:$BF38,1))</f>
        <v/>
      </c>
    </row>
    <row r="34" spans="1:59" ht="17" customHeight="1" x14ac:dyDescent="0.15">
      <c r="A34" s="69"/>
      <c r="B34" s="132"/>
      <c r="C34" s="84"/>
      <c r="D34" s="85"/>
      <c r="E34" s="86"/>
      <c r="F34" s="85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133"/>
      <c r="Z34" s="145">
        <f t="shared" si="5"/>
        <v>0</v>
      </c>
      <c r="AA34" s="146"/>
      <c r="AB34" s="147" t="str">
        <f t="shared" si="12"/>
        <v/>
      </c>
      <c r="AC34" s="137" t="str">
        <f>IF(AA34="","",RANK(AB34,$AB$6:$AB38,1))</f>
        <v/>
      </c>
      <c r="AD34" s="148"/>
      <c r="AE34" s="84"/>
      <c r="AF34" s="85"/>
      <c r="AG34" s="86"/>
      <c r="AH34" s="85"/>
      <c r="AI34" s="85"/>
      <c r="AJ34" s="92"/>
      <c r="AK34" s="85"/>
      <c r="AL34" s="86"/>
      <c r="AM34" s="86"/>
      <c r="AN34" s="86"/>
      <c r="AO34" s="85"/>
      <c r="AP34" s="85"/>
      <c r="AQ34" s="92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149">
        <f t="shared" si="7"/>
        <v>0</v>
      </c>
      <c r="BC34" s="147"/>
      <c r="BD34" s="150" t="str">
        <f t="shared" si="13"/>
        <v/>
      </c>
      <c r="BE34" s="145" t="str">
        <f>IF(BC34="","",RANK(BD34,$BD$6:$BD38,1))</f>
        <v/>
      </c>
      <c r="BF34" s="150" t="str">
        <f t="shared" si="9"/>
        <v/>
      </c>
      <c r="BG34" s="151" t="str">
        <f>IF(BF34="","",RANK(BF34,$BF$6:$BF38,1))</f>
        <v/>
      </c>
    </row>
    <row r="35" spans="1:59" ht="17" customHeight="1" x14ac:dyDescent="0.15">
      <c r="A35" s="69"/>
      <c r="B35" s="132"/>
      <c r="C35" s="84"/>
      <c r="D35" s="85"/>
      <c r="E35" s="86"/>
      <c r="F35" s="85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133"/>
      <c r="Z35" s="145">
        <f t="shared" si="5"/>
        <v>0</v>
      </c>
      <c r="AA35" s="146"/>
      <c r="AB35" s="147" t="str">
        <f t="shared" si="12"/>
        <v/>
      </c>
      <c r="AC35" s="137" t="str">
        <f>IF(AA35="","",RANK(AB35,$AB$6:$AB38,1))</f>
        <v/>
      </c>
      <c r="AD35" s="148"/>
      <c r="AE35" s="84"/>
      <c r="AF35" s="85"/>
      <c r="AG35" s="86"/>
      <c r="AH35" s="85"/>
      <c r="AI35" s="85"/>
      <c r="AJ35" s="92"/>
      <c r="AK35" s="85"/>
      <c r="AL35" s="86"/>
      <c r="AM35" s="86"/>
      <c r="AN35" s="86"/>
      <c r="AO35" s="85"/>
      <c r="AP35" s="85"/>
      <c r="AQ35" s="92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149">
        <f t="shared" si="7"/>
        <v>0</v>
      </c>
      <c r="BC35" s="147"/>
      <c r="BD35" s="150" t="str">
        <f t="shared" si="13"/>
        <v/>
      </c>
      <c r="BE35" s="145" t="str">
        <f>IF(BC35="","",RANK(BD35,$BD$6:$BD38,1))</f>
        <v/>
      </c>
      <c r="BF35" s="150" t="str">
        <f t="shared" si="9"/>
        <v/>
      </c>
      <c r="BG35" s="151" t="str">
        <f>IF(BF35="","",RANK(BF35,$BF$6:$BF38,1))</f>
        <v/>
      </c>
    </row>
    <row r="36" spans="1:59" ht="17" customHeight="1" x14ac:dyDescent="0.15">
      <c r="A36" s="255"/>
      <c r="B36" s="132"/>
      <c r="C36" s="84"/>
      <c r="D36" s="85"/>
      <c r="E36" s="86"/>
      <c r="F36" s="85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133"/>
      <c r="Z36" s="145">
        <f t="shared" si="5"/>
        <v>0</v>
      </c>
      <c r="AA36" s="146"/>
      <c r="AB36" s="147" t="str">
        <f t="shared" si="10"/>
        <v/>
      </c>
      <c r="AC36" s="137" t="str">
        <f>IF(AA36="","",RANK(AB36,$AB$6:$AB38,1))</f>
        <v/>
      </c>
      <c r="AD36" s="148"/>
      <c r="AE36" s="84"/>
      <c r="AF36" s="85"/>
      <c r="AG36" s="86"/>
      <c r="AH36" s="85"/>
      <c r="AI36" s="85"/>
      <c r="AJ36" s="92"/>
      <c r="AK36" s="85"/>
      <c r="AL36" s="86"/>
      <c r="AM36" s="86"/>
      <c r="AN36" s="86"/>
      <c r="AO36" s="85"/>
      <c r="AP36" s="85"/>
      <c r="AQ36" s="92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149">
        <f t="shared" si="7"/>
        <v>0</v>
      </c>
      <c r="BC36" s="147"/>
      <c r="BD36" s="150" t="str">
        <f t="shared" si="11"/>
        <v/>
      </c>
      <c r="BE36" s="145" t="str">
        <f>IF(BC36="","",RANK(BD36,$BD$6:$BD38,1))</f>
        <v/>
      </c>
      <c r="BF36" s="150" t="str">
        <f t="shared" si="9"/>
        <v/>
      </c>
      <c r="BG36" s="151" t="str">
        <f>IF(BF36="","",RANK(BF36,$BF$6:$BF38,1))</f>
        <v/>
      </c>
    </row>
    <row r="37" spans="1:59" ht="17" customHeight="1" x14ac:dyDescent="0.15">
      <c r="A37" s="163"/>
      <c r="B37" s="132"/>
      <c r="C37" s="84"/>
      <c r="D37" s="85"/>
      <c r="E37" s="86"/>
      <c r="F37" s="85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133"/>
      <c r="Z37" s="145">
        <f t="shared" si="5"/>
        <v>0</v>
      </c>
      <c r="AA37" s="146"/>
      <c r="AB37" s="147" t="str">
        <f t="shared" si="10"/>
        <v/>
      </c>
      <c r="AC37" s="137" t="str">
        <f>IF(AA37="","",RANK(AB37,$AB$6:$AB38,1))</f>
        <v/>
      </c>
      <c r="AD37" s="148"/>
      <c r="AE37" s="84"/>
      <c r="AF37" s="85"/>
      <c r="AG37" s="86"/>
      <c r="AH37" s="85"/>
      <c r="AI37" s="85"/>
      <c r="AJ37" s="92"/>
      <c r="AK37" s="85"/>
      <c r="AL37" s="86"/>
      <c r="AM37" s="86"/>
      <c r="AN37" s="86"/>
      <c r="AO37" s="85"/>
      <c r="AP37" s="85"/>
      <c r="AQ37" s="92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149">
        <f t="shared" si="7"/>
        <v>0</v>
      </c>
      <c r="BC37" s="147"/>
      <c r="BD37" s="150" t="str">
        <f t="shared" si="11"/>
        <v/>
      </c>
      <c r="BE37" s="145" t="str">
        <f>IF(BC37="","",RANK(BD37,$BD$6:$BD38,1))</f>
        <v/>
      </c>
      <c r="BF37" s="150" t="str">
        <f t="shared" si="9"/>
        <v/>
      </c>
      <c r="BG37" s="151" t="str">
        <f>IF(BF37="","",RANK(BF37,$BF$6:$BF38,1))</f>
        <v/>
      </c>
    </row>
    <row r="38" spans="1:59" ht="17" customHeight="1" thickBot="1" x14ac:dyDescent="0.2">
      <c r="A38" s="164"/>
      <c r="B38" s="152"/>
      <c r="C38" s="96"/>
      <c r="D38" s="97"/>
      <c r="E38" s="98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153"/>
      <c r="Z38" s="154">
        <f t="shared" si="5"/>
        <v>0</v>
      </c>
      <c r="AA38" s="155"/>
      <c r="AB38" s="156" t="str">
        <f t="shared" si="10"/>
        <v/>
      </c>
      <c r="AC38" s="157" t="str">
        <f>IF(AA38="","",RANK(AB38,$AB$6:$AB38,1))</f>
        <v/>
      </c>
      <c r="AD38" s="158"/>
      <c r="AE38" s="96"/>
      <c r="AF38" s="97"/>
      <c r="AG38" s="98"/>
      <c r="AH38" s="97"/>
      <c r="AI38" s="97"/>
      <c r="AJ38" s="104"/>
      <c r="AK38" s="97"/>
      <c r="AL38" s="98"/>
      <c r="AM38" s="98"/>
      <c r="AN38" s="98"/>
      <c r="AO38" s="97"/>
      <c r="AP38" s="97"/>
      <c r="AQ38" s="104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159">
        <f t="shared" si="7"/>
        <v>0</v>
      </c>
      <c r="BC38" s="156"/>
      <c r="BD38" s="160" t="str">
        <f t="shared" si="11"/>
        <v/>
      </c>
      <c r="BE38" s="154" t="str">
        <f>IF(BC38="","",RANK(BD38,$BD$6:$BD38,1))</f>
        <v/>
      </c>
      <c r="BF38" s="160" t="str">
        <f t="shared" si="9"/>
        <v/>
      </c>
      <c r="BG38" s="161" t="str">
        <f>IF(BF38="","",RANK(BF38,$BF$6:$BF38,1))</f>
        <v/>
      </c>
    </row>
    <row r="39" spans="1:59" ht="10" customHeight="1" x14ac:dyDescent="0.15">
      <c r="B39" s="16"/>
      <c r="C39" s="14"/>
      <c r="H39" s="1"/>
      <c r="I39" s="1"/>
      <c r="K39" s="1"/>
      <c r="M39" s="1"/>
      <c r="Z39" s="6"/>
      <c r="AB39" s="7"/>
    </row>
    <row r="40" spans="1:59" ht="10" customHeight="1" x14ac:dyDescent="0.15">
      <c r="C40" s="1"/>
      <c r="D40" s="1"/>
      <c r="F40" s="1"/>
      <c r="H40" s="1"/>
      <c r="I40" s="1"/>
      <c r="K40" s="1"/>
      <c r="M40" s="1"/>
      <c r="Z40" s="6"/>
      <c r="AB40" s="7"/>
    </row>
    <row r="41" spans="1:59" ht="10" customHeight="1" x14ac:dyDescent="0.15">
      <c r="AE41" s="3"/>
    </row>
    <row r="42" spans="1:59" ht="10" customHeight="1" x14ac:dyDescent="0.15">
      <c r="AE42" s="3"/>
    </row>
    <row r="43" spans="1:59" ht="10" customHeight="1" x14ac:dyDescent="0.15">
      <c r="AE43" s="3"/>
    </row>
    <row r="44" spans="1:59" ht="10" customHeight="1" x14ac:dyDescent="0.15">
      <c r="AE44" s="3"/>
    </row>
    <row r="45" spans="1:59" ht="10" customHeight="1" x14ac:dyDescent="0.15">
      <c r="AE45" s="3"/>
    </row>
    <row r="46" spans="1:59" ht="10" customHeight="1" x14ac:dyDescent="0.15">
      <c r="AE46" s="3"/>
    </row>
    <row r="47" spans="1:59" ht="10" customHeight="1" x14ac:dyDescent="0.15">
      <c r="AE47" s="3"/>
    </row>
    <row r="48" spans="1:59" ht="10" customHeight="1" x14ac:dyDescent="0.15">
      <c r="AE48" s="3"/>
    </row>
    <row r="49" spans="1:31" ht="10" customHeight="1" x14ac:dyDescent="0.15">
      <c r="AE49" s="3"/>
    </row>
    <row r="50" spans="1:31" ht="10" customHeight="1" x14ac:dyDescent="0.15">
      <c r="AE50" s="3"/>
    </row>
    <row r="51" spans="1:31" ht="10" customHeight="1" x14ac:dyDescent="0.15">
      <c r="AE51" s="3"/>
    </row>
    <row r="52" spans="1:31" ht="10" customHeight="1" x14ac:dyDescent="0.15">
      <c r="AE52" s="3"/>
    </row>
    <row r="53" spans="1:31" ht="10" customHeight="1" x14ac:dyDescent="0.15">
      <c r="AE53" s="3"/>
    </row>
    <row r="54" spans="1:31" ht="10" customHeight="1" x14ac:dyDescent="0.15">
      <c r="AE54" s="3"/>
    </row>
    <row r="55" spans="1:31" ht="10" customHeight="1" x14ac:dyDescent="0.15">
      <c r="AE55" s="3"/>
    </row>
    <row r="56" spans="1:31" ht="10" customHeight="1" x14ac:dyDescent="0.15">
      <c r="AE56" s="3"/>
    </row>
    <row r="57" spans="1:31" ht="10" customHeight="1" x14ac:dyDescent="0.15">
      <c r="AE57" s="3"/>
    </row>
    <row r="58" spans="1:31" ht="10" customHeight="1" x14ac:dyDescent="0.15">
      <c r="A58" s="16"/>
      <c r="B58" s="16"/>
      <c r="C58" s="14"/>
      <c r="G58" s="2"/>
      <c r="H58" s="3"/>
      <c r="L58" s="2"/>
      <c r="Z58" s="6"/>
      <c r="AA58" s="7"/>
      <c r="AB58" s="7"/>
      <c r="AD58" s="17"/>
      <c r="AE58" s="3"/>
    </row>
    <row r="59" spans="1:31" ht="10" customHeight="1" x14ac:dyDescent="0.15">
      <c r="B59" s="16"/>
      <c r="C59" s="14"/>
      <c r="G59" s="2"/>
      <c r="H59" s="3"/>
      <c r="L59" s="2"/>
      <c r="Z59" s="6"/>
      <c r="AA59" s="7"/>
      <c r="AB59" s="7"/>
      <c r="AD59" s="17"/>
      <c r="AE59" s="3"/>
    </row>
    <row r="60" spans="1:31" ht="10" customHeight="1" x14ac:dyDescent="0.15">
      <c r="A60" s="16"/>
      <c r="B60" s="16"/>
      <c r="C60" s="14"/>
      <c r="G60" s="2"/>
      <c r="H60" s="3"/>
      <c r="L60" s="2"/>
      <c r="Z60" s="6"/>
      <c r="AA60" s="7"/>
      <c r="AB60" s="7"/>
      <c r="AD60" s="17"/>
      <c r="AE60" s="3"/>
    </row>
    <row r="61" spans="1:31" ht="10" customHeight="1" x14ac:dyDescent="0.15">
      <c r="B61" s="16"/>
      <c r="C61" s="14"/>
      <c r="G61" s="2"/>
      <c r="H61" s="3"/>
      <c r="L61" s="2"/>
      <c r="Z61" s="6"/>
      <c r="AA61" s="7"/>
      <c r="AB61" s="7"/>
      <c r="AD61" s="17"/>
      <c r="AE61" s="3"/>
    </row>
    <row r="62" spans="1:31" ht="10" customHeight="1" x14ac:dyDescent="0.15">
      <c r="B62" s="16"/>
      <c r="C62" s="14"/>
      <c r="G62" s="16"/>
      <c r="H62" s="14"/>
      <c r="L62" s="2"/>
      <c r="Z62" s="6"/>
      <c r="AA62" s="7"/>
      <c r="AB62" s="7"/>
      <c r="AD62" s="17"/>
    </row>
    <row r="63" spans="1:31" ht="10" customHeight="1" x14ac:dyDescent="0.15">
      <c r="B63" s="16"/>
      <c r="C63" s="14"/>
      <c r="G63" s="16"/>
      <c r="H63" s="14"/>
      <c r="L63" s="2"/>
      <c r="Z63" s="6"/>
      <c r="AA63" s="7"/>
      <c r="AB63" s="7"/>
      <c r="AD63" s="17"/>
    </row>
    <row r="64" spans="1:31" ht="10" customHeight="1" x14ac:dyDescent="0.15">
      <c r="B64" s="16"/>
      <c r="C64" s="14"/>
      <c r="G64" s="16"/>
      <c r="H64" s="14"/>
      <c r="L64" s="2"/>
      <c r="Z64" s="6"/>
      <c r="AA64" s="7"/>
      <c r="AB64" s="7"/>
      <c r="AD64" s="17"/>
    </row>
    <row r="65" spans="1:30" ht="10" customHeight="1" x14ac:dyDescent="0.15">
      <c r="B65" s="16"/>
      <c r="C65" s="14"/>
      <c r="G65" s="16"/>
      <c r="H65" s="14"/>
      <c r="L65" s="2"/>
      <c r="Z65" s="6"/>
      <c r="AA65" s="7"/>
      <c r="AB65" s="7"/>
      <c r="AD65" s="17"/>
    </row>
    <row r="66" spans="1:30" ht="10" customHeight="1" x14ac:dyDescent="0.15">
      <c r="B66" s="16"/>
      <c r="C66" s="14"/>
      <c r="G66" s="16"/>
      <c r="H66" s="14"/>
      <c r="L66" s="2"/>
      <c r="Z66" s="6"/>
      <c r="AA66" s="7"/>
      <c r="AB66" s="7"/>
      <c r="AD66" s="17"/>
    </row>
    <row r="67" spans="1:30" ht="10" customHeight="1" x14ac:dyDescent="0.15">
      <c r="B67" s="16"/>
      <c r="C67" s="14"/>
      <c r="G67" s="16"/>
      <c r="H67" s="14"/>
      <c r="L67" s="2"/>
      <c r="Z67" s="6"/>
      <c r="AA67" s="7"/>
      <c r="AB67" s="7"/>
      <c r="AD67" s="17"/>
    </row>
    <row r="68" spans="1:30" ht="10" customHeight="1" x14ac:dyDescent="0.15">
      <c r="B68" s="16"/>
      <c r="C68" s="14"/>
      <c r="G68" s="16"/>
      <c r="H68" s="14"/>
      <c r="L68" s="2"/>
      <c r="Z68" s="6"/>
      <c r="AA68" s="7"/>
      <c r="AB68" s="7"/>
      <c r="AD68" s="17"/>
    </row>
    <row r="69" spans="1:30" ht="10" customHeight="1" x14ac:dyDescent="0.15">
      <c r="B69" s="16"/>
      <c r="C69" s="14"/>
      <c r="G69" s="16"/>
      <c r="H69" s="14"/>
      <c r="L69" s="2"/>
      <c r="Z69" s="6"/>
      <c r="AA69" s="7"/>
      <c r="AB69" s="7"/>
      <c r="AD69" s="17"/>
    </row>
    <row r="70" spans="1:30" ht="10" customHeight="1" x14ac:dyDescent="0.15">
      <c r="A70" s="16"/>
      <c r="B70" s="16"/>
      <c r="C70" s="14"/>
      <c r="G70" s="16"/>
      <c r="H70" s="14"/>
      <c r="L70" s="2"/>
      <c r="AA70" s="7"/>
      <c r="AB70" s="7"/>
      <c r="AD70" s="18"/>
    </row>
    <row r="71" spans="1:30" ht="10" customHeight="1" x14ac:dyDescent="0.15">
      <c r="B71" s="16"/>
      <c r="C71" s="14"/>
      <c r="G71" s="16"/>
      <c r="H71" s="14"/>
      <c r="L71" s="2"/>
      <c r="AA71" s="7"/>
      <c r="AB71" s="7"/>
      <c r="AD71" s="18"/>
    </row>
    <row r="72" spans="1:30" ht="10" customHeight="1" x14ac:dyDescent="0.15">
      <c r="C72" s="1"/>
      <c r="D72" s="1"/>
      <c r="F72" s="1"/>
      <c r="H72" s="1"/>
      <c r="I72" s="1"/>
      <c r="K72" s="1"/>
      <c r="AA72" s="7"/>
      <c r="AB72" s="7"/>
      <c r="AD72" s="18"/>
    </row>
    <row r="73" spans="1:30" ht="10" customHeight="1" x14ac:dyDescent="0.15">
      <c r="C73" s="1"/>
      <c r="D73" s="1"/>
      <c r="F73" s="1"/>
      <c r="H73" s="1"/>
      <c r="I73" s="1"/>
      <c r="K73" s="1"/>
      <c r="AA73" s="7"/>
      <c r="AB73" s="7"/>
      <c r="AD73" s="18"/>
    </row>
    <row r="74" spans="1:30" ht="10" customHeight="1" x14ac:dyDescent="0.15">
      <c r="C74" s="1"/>
      <c r="D74" s="1"/>
      <c r="F74" s="1"/>
      <c r="H74" s="1"/>
      <c r="I74" s="1"/>
      <c r="K74" s="1"/>
      <c r="AA74" s="7"/>
      <c r="AB74" s="7"/>
      <c r="AD74" s="18"/>
    </row>
    <row r="75" spans="1:30" ht="11.25" customHeight="1" x14ac:dyDescent="0.15">
      <c r="C75" s="1"/>
      <c r="D75" s="1"/>
      <c r="F75" s="1"/>
      <c r="H75" s="1"/>
      <c r="I75" s="1"/>
      <c r="K75" s="1"/>
      <c r="AA75" s="7"/>
      <c r="AB75" s="7"/>
      <c r="AD75" s="18"/>
    </row>
    <row r="76" spans="1:30" ht="11.25" customHeight="1" x14ac:dyDescent="0.15">
      <c r="C76" s="1"/>
      <c r="D76" s="1"/>
      <c r="F76" s="1"/>
      <c r="H76" s="1"/>
      <c r="I76" s="1"/>
      <c r="K76" s="1"/>
      <c r="AA76" s="7"/>
      <c r="AB76" s="7"/>
      <c r="AD76" s="18"/>
    </row>
    <row r="77" spans="1:30" ht="11.25" customHeight="1" x14ac:dyDescent="0.15">
      <c r="C77" s="1"/>
      <c r="D77" s="1"/>
      <c r="F77" s="1"/>
      <c r="H77" s="1"/>
      <c r="I77" s="1"/>
      <c r="K77" s="1"/>
      <c r="AA77" s="7"/>
      <c r="AB77" s="7"/>
      <c r="AD77" s="18"/>
    </row>
    <row r="78" spans="1:30" ht="11.25" customHeight="1" x14ac:dyDescent="0.15">
      <c r="C78" s="1"/>
      <c r="D78" s="1"/>
      <c r="F78" s="1"/>
      <c r="H78" s="1"/>
      <c r="I78" s="1"/>
      <c r="K78" s="1"/>
      <c r="AA78" s="7"/>
      <c r="AB78" s="7"/>
      <c r="AD78" s="18"/>
    </row>
    <row r="79" spans="1:30" ht="11.25" customHeight="1" x14ac:dyDescent="0.15">
      <c r="C79" s="1"/>
      <c r="D79" s="1"/>
      <c r="F79" s="1"/>
      <c r="H79" s="1"/>
      <c r="I79" s="1"/>
      <c r="K79" s="1"/>
      <c r="AA79" s="7"/>
      <c r="AB79" s="7"/>
      <c r="AD79" s="18"/>
    </row>
    <row r="80" spans="1:30" ht="11.25" customHeight="1" x14ac:dyDescent="0.15">
      <c r="C80" s="1"/>
      <c r="D80" s="1"/>
      <c r="F80" s="1"/>
      <c r="H80" s="1"/>
      <c r="I80" s="1"/>
      <c r="K80" s="1"/>
      <c r="AA80" s="7"/>
      <c r="AB80" s="7"/>
      <c r="AD80" s="18"/>
    </row>
    <row r="81" spans="3:30" ht="11.25" customHeight="1" x14ac:dyDescent="0.15">
      <c r="C81" s="1"/>
      <c r="D81" s="1"/>
      <c r="F81" s="1"/>
      <c r="H81" s="1"/>
      <c r="I81" s="1"/>
      <c r="K81" s="1"/>
      <c r="AA81" s="7"/>
      <c r="AB81" s="7"/>
      <c r="AD81" s="18"/>
    </row>
    <row r="82" spans="3:30" ht="11.25" customHeight="1" x14ac:dyDescent="0.15">
      <c r="C82" s="1"/>
      <c r="D82" s="1"/>
      <c r="F82" s="1"/>
      <c r="H82" s="1"/>
      <c r="I82" s="1"/>
      <c r="K82" s="1"/>
      <c r="AA82" s="7"/>
      <c r="AB82" s="7"/>
      <c r="AD82" s="18"/>
    </row>
    <row r="83" spans="3:30" ht="11.25" customHeight="1" x14ac:dyDescent="0.15">
      <c r="C83" s="1"/>
      <c r="D83" s="1"/>
      <c r="F83" s="1"/>
      <c r="H83" s="1"/>
      <c r="I83" s="1"/>
      <c r="K83" s="1"/>
    </row>
    <row r="84" spans="3:30" ht="11.25" customHeight="1" x14ac:dyDescent="0.15">
      <c r="C84" s="1"/>
      <c r="D84" s="1"/>
      <c r="F84" s="1"/>
      <c r="H84" s="1"/>
      <c r="I84" s="1"/>
      <c r="K84" s="1"/>
    </row>
    <row r="85" spans="3:30" ht="11.25" customHeight="1" x14ac:dyDescent="0.15">
      <c r="C85" s="1"/>
      <c r="D85" s="1"/>
      <c r="F85" s="1"/>
      <c r="H85" s="1"/>
      <c r="I85" s="1"/>
      <c r="K85" s="1"/>
    </row>
    <row r="86" spans="3:30" ht="11.25" customHeight="1" x14ac:dyDescent="0.15">
      <c r="C86" s="1"/>
      <c r="D86" s="1"/>
      <c r="F86" s="1"/>
      <c r="H86" s="1"/>
      <c r="I86" s="1"/>
      <c r="K86" s="1"/>
    </row>
    <row r="87" spans="3:30" ht="11.25" customHeight="1" x14ac:dyDescent="0.15">
      <c r="C87" s="1"/>
      <c r="D87" s="1"/>
      <c r="F87" s="1"/>
      <c r="H87" s="1"/>
      <c r="I87" s="1"/>
      <c r="K87" s="1"/>
    </row>
    <row r="88" spans="3:30" ht="11.25" customHeight="1" x14ac:dyDescent="0.15">
      <c r="C88" s="1"/>
      <c r="D88" s="1"/>
      <c r="F88" s="1"/>
      <c r="H88" s="1"/>
      <c r="I88" s="1"/>
      <c r="K88" s="1"/>
    </row>
    <row r="89" spans="3:30" ht="11.25" customHeight="1" x14ac:dyDescent="0.15">
      <c r="C89" s="1"/>
      <c r="D89" s="1"/>
      <c r="F89" s="1"/>
      <c r="H89" s="1"/>
      <c r="I89" s="1"/>
      <c r="K89" s="1"/>
    </row>
    <row r="90" spans="3:30" ht="11.25" customHeight="1" x14ac:dyDescent="0.15">
      <c r="C90" s="1"/>
      <c r="D90" s="1"/>
      <c r="F90" s="1"/>
      <c r="H90" s="1"/>
      <c r="I90" s="1"/>
      <c r="K90" s="1"/>
    </row>
    <row r="91" spans="3:30" ht="11.25" customHeight="1" x14ac:dyDescent="0.15">
      <c r="C91" s="1"/>
      <c r="D91" s="1"/>
      <c r="F91" s="1"/>
      <c r="H91" s="1"/>
      <c r="I91" s="1"/>
      <c r="K91" s="1"/>
    </row>
    <row r="92" spans="3:30" ht="11.25" customHeight="1" x14ac:dyDescent="0.15">
      <c r="C92" s="1"/>
      <c r="D92" s="1"/>
      <c r="F92" s="1"/>
      <c r="H92" s="1"/>
      <c r="I92" s="1"/>
      <c r="K92" s="1"/>
    </row>
    <row r="93" spans="3:30" ht="11.25" customHeight="1" x14ac:dyDescent="0.15">
      <c r="C93" s="1"/>
      <c r="D93" s="1"/>
      <c r="F93" s="1"/>
      <c r="H93" s="1"/>
      <c r="I93" s="1"/>
      <c r="K93" s="1"/>
    </row>
    <row r="94" spans="3:30" ht="11.25" customHeight="1" x14ac:dyDescent="0.15">
      <c r="C94" s="1"/>
      <c r="D94" s="1"/>
      <c r="F94" s="1"/>
      <c r="H94" s="1"/>
      <c r="I94" s="1"/>
      <c r="K94" s="1"/>
    </row>
    <row r="95" spans="3:30" ht="11.25" customHeight="1" x14ac:dyDescent="0.15">
      <c r="C95" s="1"/>
      <c r="D95" s="1"/>
      <c r="F95" s="1"/>
      <c r="H95" s="1"/>
      <c r="I95" s="1"/>
      <c r="K95" s="1"/>
    </row>
    <row r="96" spans="3:30" ht="11.25" customHeight="1" x14ac:dyDescent="0.15">
      <c r="C96" s="1"/>
      <c r="D96" s="1"/>
      <c r="F96" s="1"/>
      <c r="H96" s="1"/>
      <c r="I96" s="1"/>
      <c r="K96" s="1"/>
    </row>
    <row r="97" spans="1:12" ht="11.25" customHeight="1" x14ac:dyDescent="0.15">
      <c r="C97" s="1"/>
      <c r="D97" s="1"/>
      <c r="F97" s="1"/>
      <c r="H97" s="1"/>
      <c r="I97" s="1"/>
      <c r="K97" s="1"/>
    </row>
    <row r="98" spans="1:12" ht="11.25" customHeight="1" x14ac:dyDescent="0.15">
      <c r="C98" s="1"/>
      <c r="D98" s="1"/>
      <c r="F98" s="1"/>
      <c r="H98" s="1"/>
      <c r="I98" s="1"/>
      <c r="K98" s="1"/>
    </row>
    <row r="99" spans="1:12" ht="11.25" customHeight="1" x14ac:dyDescent="0.15">
      <c r="C99" s="1"/>
      <c r="D99" s="1"/>
      <c r="F99" s="1"/>
      <c r="H99" s="1"/>
      <c r="I99" s="1"/>
      <c r="K99" s="1"/>
    </row>
    <row r="100" spans="1:12" ht="11.25" customHeight="1" x14ac:dyDescent="0.15">
      <c r="C100" s="1"/>
      <c r="D100" s="1"/>
      <c r="F100" s="1"/>
      <c r="H100" s="1"/>
      <c r="I100" s="1"/>
      <c r="K100" s="1"/>
    </row>
    <row r="101" spans="1:12" ht="11.25" customHeight="1" x14ac:dyDescent="0.15">
      <c r="C101" s="1"/>
      <c r="D101" s="1"/>
      <c r="F101" s="1"/>
      <c r="H101" s="1"/>
      <c r="I101" s="1"/>
      <c r="K101" s="1"/>
    </row>
    <row r="102" spans="1:12" ht="11.25" customHeight="1" x14ac:dyDescent="0.15">
      <c r="C102" s="1"/>
      <c r="D102" s="1"/>
      <c r="F102" s="1"/>
      <c r="H102" s="1"/>
      <c r="I102" s="1"/>
      <c r="K102" s="1"/>
    </row>
    <row r="103" spans="1:12" ht="11.25" customHeight="1" x14ac:dyDescent="0.15">
      <c r="C103" s="1"/>
      <c r="D103" s="1"/>
      <c r="F103" s="1"/>
      <c r="H103" s="1"/>
      <c r="I103" s="1"/>
      <c r="K103" s="1"/>
    </row>
    <row r="104" spans="1:12" ht="11.25" customHeight="1" x14ac:dyDescent="0.15">
      <c r="C104" s="1"/>
      <c r="D104" s="1"/>
      <c r="F104" s="1"/>
      <c r="H104" s="1"/>
      <c r="I104" s="1"/>
      <c r="K104" s="1"/>
    </row>
    <row r="105" spans="1:12" ht="11.25" customHeight="1" x14ac:dyDescent="0.15">
      <c r="C105" s="1"/>
      <c r="D105" s="1"/>
      <c r="F105" s="1"/>
      <c r="H105" s="1"/>
      <c r="I105" s="1"/>
      <c r="K105" s="1"/>
    </row>
    <row r="106" spans="1:12" ht="11.25" customHeight="1" x14ac:dyDescent="0.15">
      <c r="A106" s="16"/>
      <c r="B106" s="16"/>
      <c r="C106" s="14"/>
      <c r="G106" s="16"/>
      <c r="H106" s="14"/>
      <c r="L106" s="2"/>
    </row>
    <row r="107" spans="1:12" ht="11.25" customHeight="1" x14ac:dyDescent="0.15">
      <c r="A107" s="16"/>
      <c r="B107" s="16"/>
      <c r="C107" s="14"/>
      <c r="G107" s="16"/>
      <c r="H107" s="14"/>
      <c r="L107" s="2"/>
    </row>
  </sheetData>
  <sortState xmlns:xlrd2="http://schemas.microsoft.com/office/spreadsheetml/2017/richdata2" ref="A6:BG25">
    <sortCondition ref="BG6:BG25"/>
  </sortState>
  <mergeCells count="4">
    <mergeCell ref="AC1:AC4"/>
    <mergeCell ref="BE1:BE4"/>
    <mergeCell ref="B2:Y4"/>
    <mergeCell ref="AD2:BA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2" firstPageNumber="0" orientation="landscape" horizontalDpi="300" verticalDpi="300" r:id="rId1"/>
  <headerFooter alignWithMargins="0">
    <oddHeader>&amp;C&amp;"Arial,Cursief"&amp;12
Minimarathon
18 en 19 november 2022</oddHeader>
    <oddFooter>&amp;L&amp;D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86"/>
  <sheetViews>
    <sheetView topLeftCell="A5" zoomScale="90" zoomScaleNormal="90" workbookViewId="0">
      <selection activeCell="BI26" sqref="BI26"/>
    </sheetView>
  </sheetViews>
  <sheetFormatPr baseColWidth="10" defaultColWidth="8.83203125" defaultRowHeight="11.25" customHeight="1" x14ac:dyDescent="0.15"/>
  <cols>
    <col min="1" max="1" width="20.5" style="1" bestFit="1" customWidth="1"/>
    <col min="2" max="2" width="2.5" style="1" customWidth="1"/>
    <col min="3" max="4" width="2.5" style="2" customWidth="1"/>
    <col min="5" max="5" width="2.5" style="1" customWidth="1"/>
    <col min="6" max="6" width="2.5" style="2" customWidth="1"/>
    <col min="7" max="7" width="2.5" style="1" customWidth="1"/>
    <col min="8" max="9" width="2.5" style="2" customWidth="1"/>
    <col min="10" max="10" width="2.5" style="1" customWidth="1"/>
    <col min="11" max="11" width="2.5" style="2" customWidth="1"/>
    <col min="12" max="12" width="2.5" style="1" customWidth="1"/>
    <col min="13" max="13" width="2.5" style="3" customWidth="1"/>
    <col min="14" max="25" width="2.5" style="1" customWidth="1"/>
    <col min="26" max="26" width="5.6640625" style="4" bestFit="1" customWidth="1"/>
    <col min="27" max="27" width="6.1640625" style="5" customWidth="1"/>
    <col min="28" max="28" width="7" style="5" bestFit="1" customWidth="1"/>
    <col min="29" max="29" width="3.33203125" style="6" customWidth="1"/>
    <col min="30" max="53" width="2.5" style="1" customWidth="1"/>
    <col min="54" max="54" width="5.6640625" style="1" bestFit="1" customWidth="1"/>
    <col min="55" max="55" width="6.6640625" style="1" bestFit="1" customWidth="1"/>
    <col min="56" max="56" width="7" style="1" bestFit="1" customWidth="1"/>
    <col min="57" max="57" width="3" style="1" bestFit="1" customWidth="1"/>
    <col min="58" max="58" width="8.83203125" style="1"/>
    <col min="59" max="59" width="5.6640625" style="1" customWidth="1"/>
    <col min="60" max="16384" width="8.83203125" style="1"/>
  </cols>
  <sheetData>
    <row r="1" spans="1:59" ht="10" customHeight="1" x14ac:dyDescent="0.15">
      <c r="A1" s="223"/>
      <c r="B1" s="20"/>
      <c r="C1" s="21"/>
      <c r="D1" s="21"/>
      <c r="E1" s="22"/>
      <c r="F1" s="21"/>
      <c r="G1" s="23"/>
      <c r="H1" s="21"/>
      <c r="I1" s="21"/>
      <c r="J1" s="22"/>
      <c r="K1" s="21"/>
      <c r="L1" s="24"/>
      <c r="M1" s="25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6"/>
      <c r="AA1" s="27"/>
      <c r="AB1" s="28"/>
      <c r="AC1" s="348" t="s">
        <v>3</v>
      </c>
      <c r="AD1" s="29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50" t="s">
        <v>3</v>
      </c>
      <c r="BF1" s="30"/>
      <c r="BG1" s="31"/>
    </row>
    <row r="2" spans="1:59" ht="10" customHeight="1" x14ac:dyDescent="0.15">
      <c r="A2" s="224"/>
      <c r="B2" s="357" t="s">
        <v>12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66"/>
      <c r="Z2" s="8" t="s">
        <v>0</v>
      </c>
      <c r="AA2" s="13" t="s">
        <v>15</v>
      </c>
      <c r="AB2" s="9" t="s">
        <v>2</v>
      </c>
      <c r="AC2" s="365"/>
      <c r="AD2" s="367" t="s">
        <v>11</v>
      </c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68"/>
      <c r="BB2" s="36" t="s">
        <v>0</v>
      </c>
      <c r="BC2" s="13" t="s">
        <v>15</v>
      </c>
      <c r="BD2" s="13" t="s">
        <v>2</v>
      </c>
      <c r="BE2" s="351"/>
      <c r="BF2" s="9" t="s">
        <v>8</v>
      </c>
      <c r="BG2" s="32" t="s">
        <v>3</v>
      </c>
    </row>
    <row r="3" spans="1:59" ht="10" customHeight="1" x14ac:dyDescent="0.15">
      <c r="A3" s="224"/>
      <c r="B3" s="359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63"/>
      <c r="Z3" s="11" t="s">
        <v>4</v>
      </c>
      <c r="AA3" s="12" t="s">
        <v>1</v>
      </c>
      <c r="AB3" s="12" t="s">
        <v>4</v>
      </c>
      <c r="AC3" s="365"/>
      <c r="AD3" s="369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70"/>
      <c r="BB3" s="37" t="s">
        <v>4</v>
      </c>
      <c r="BC3" s="12" t="s">
        <v>1</v>
      </c>
      <c r="BD3" s="12" t="s">
        <v>4</v>
      </c>
      <c r="BE3" s="351"/>
      <c r="BF3" s="12" t="s">
        <v>9</v>
      </c>
      <c r="BG3" s="33"/>
    </row>
    <row r="4" spans="1:59" ht="10" customHeight="1" x14ac:dyDescent="0.15">
      <c r="A4" s="224"/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4"/>
      <c r="Z4" s="11" t="s">
        <v>5</v>
      </c>
      <c r="AA4" s="12" t="s">
        <v>6</v>
      </c>
      <c r="AB4" s="12" t="s">
        <v>6</v>
      </c>
      <c r="AC4" s="365"/>
      <c r="AD4" s="371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6"/>
      <c r="AU4" s="356"/>
      <c r="AV4" s="356"/>
      <c r="AW4" s="356"/>
      <c r="AX4" s="356"/>
      <c r="AY4" s="356"/>
      <c r="AZ4" s="356"/>
      <c r="BA4" s="372"/>
      <c r="BB4" s="37" t="s">
        <v>5</v>
      </c>
      <c r="BC4" s="12" t="s">
        <v>6</v>
      </c>
      <c r="BD4" s="12" t="s">
        <v>6</v>
      </c>
      <c r="BE4" s="352"/>
      <c r="BF4" s="15" t="s">
        <v>10</v>
      </c>
      <c r="BG4" s="34" t="s">
        <v>8</v>
      </c>
    </row>
    <row r="5" spans="1:59" s="45" customFormat="1" ht="18" customHeight="1" x14ac:dyDescent="0.15">
      <c r="A5" s="227" t="s">
        <v>18</v>
      </c>
      <c r="B5" s="113">
        <v>1</v>
      </c>
      <c r="C5" s="113">
        <v>2</v>
      </c>
      <c r="D5" s="114">
        <v>3</v>
      </c>
      <c r="E5" s="113">
        <v>4</v>
      </c>
      <c r="F5" s="113">
        <v>5</v>
      </c>
      <c r="G5" s="114">
        <v>6</v>
      </c>
      <c r="H5" s="113">
        <v>7</v>
      </c>
      <c r="I5" s="114">
        <v>8</v>
      </c>
      <c r="J5" s="113" t="s">
        <v>27</v>
      </c>
      <c r="K5" s="113" t="s">
        <v>28</v>
      </c>
      <c r="L5" s="113" t="s">
        <v>29</v>
      </c>
      <c r="M5" s="113" t="s">
        <v>30</v>
      </c>
      <c r="N5" s="113" t="s">
        <v>31</v>
      </c>
      <c r="O5" s="113">
        <v>10</v>
      </c>
      <c r="P5" s="114">
        <v>11</v>
      </c>
      <c r="Q5" s="113">
        <v>12</v>
      </c>
      <c r="R5" s="113" t="s">
        <v>20</v>
      </c>
      <c r="S5" s="113" t="s">
        <v>21</v>
      </c>
      <c r="T5" s="113" t="s">
        <v>22</v>
      </c>
      <c r="U5" s="114" t="s">
        <v>23</v>
      </c>
      <c r="V5" s="114" t="s">
        <v>24</v>
      </c>
      <c r="W5" s="114">
        <v>14</v>
      </c>
      <c r="X5" s="114">
        <v>15</v>
      </c>
      <c r="Y5" s="114">
        <v>16</v>
      </c>
      <c r="Z5" s="38"/>
      <c r="AA5" s="39"/>
      <c r="AB5" s="40"/>
      <c r="AC5" s="41"/>
      <c r="AD5" s="113">
        <v>1</v>
      </c>
      <c r="AE5" s="113">
        <v>2</v>
      </c>
      <c r="AF5" s="114">
        <v>3</v>
      </c>
      <c r="AG5" s="113">
        <v>4</v>
      </c>
      <c r="AH5" s="113">
        <v>5</v>
      </c>
      <c r="AI5" s="114">
        <v>6</v>
      </c>
      <c r="AJ5" s="113">
        <v>7</v>
      </c>
      <c r="AK5" s="114">
        <v>8</v>
      </c>
      <c r="AL5" s="113" t="s">
        <v>27</v>
      </c>
      <c r="AM5" s="113" t="s">
        <v>28</v>
      </c>
      <c r="AN5" s="113" t="s">
        <v>29</v>
      </c>
      <c r="AO5" s="113" t="s">
        <v>30</v>
      </c>
      <c r="AP5" s="113" t="s">
        <v>31</v>
      </c>
      <c r="AQ5" s="113">
        <v>10</v>
      </c>
      <c r="AR5" s="114">
        <v>11</v>
      </c>
      <c r="AS5" s="113">
        <v>12</v>
      </c>
      <c r="AT5" s="113" t="s">
        <v>20</v>
      </c>
      <c r="AU5" s="113" t="s">
        <v>21</v>
      </c>
      <c r="AV5" s="113" t="s">
        <v>22</v>
      </c>
      <c r="AW5" s="114" t="s">
        <v>23</v>
      </c>
      <c r="AX5" s="114" t="s">
        <v>24</v>
      </c>
      <c r="AY5" s="114">
        <v>14</v>
      </c>
      <c r="AZ5" s="114">
        <v>15</v>
      </c>
      <c r="BA5" s="114">
        <v>16</v>
      </c>
      <c r="BB5" s="42"/>
      <c r="BC5" s="39"/>
      <c r="BD5" s="39"/>
      <c r="BE5" s="43"/>
      <c r="BF5" s="39"/>
      <c r="BG5" s="44"/>
    </row>
    <row r="6" spans="1:59" ht="15" customHeight="1" x14ac:dyDescent="0.15">
      <c r="A6" s="322" t="s">
        <v>90</v>
      </c>
      <c r="B6" s="323"/>
      <c r="C6" s="324"/>
      <c r="D6" s="325"/>
      <c r="E6" s="326"/>
      <c r="F6" s="325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7">
        <v>5</v>
      </c>
      <c r="Z6" s="328">
        <f t="shared" ref="Z6:Z15" si="0">SUM(B6:Y6)</f>
        <v>5</v>
      </c>
      <c r="AA6" s="329">
        <v>119.5</v>
      </c>
      <c r="AB6" s="330">
        <f t="shared" ref="AB6:AB15" si="1">IF(AA6="","",SUM(Z6,AA6))</f>
        <v>124.5</v>
      </c>
      <c r="AC6" s="331">
        <f>IF(AA6="","",RANK(AB6,$AB$6:$AB8,1))</f>
        <v>1</v>
      </c>
      <c r="AD6" s="332"/>
      <c r="AE6" s="324"/>
      <c r="AF6" s="325"/>
      <c r="AG6" s="326"/>
      <c r="AH6" s="325"/>
      <c r="AI6" s="325"/>
      <c r="AJ6" s="333"/>
      <c r="AK6" s="325"/>
      <c r="AL6" s="326"/>
      <c r="AM6" s="325"/>
      <c r="AN6" s="325"/>
      <c r="AO6" s="333"/>
      <c r="AP6" s="326"/>
      <c r="AQ6" s="326"/>
      <c r="AR6" s="326"/>
      <c r="AS6" s="326">
        <v>5</v>
      </c>
      <c r="AT6" s="326"/>
      <c r="AU6" s="326"/>
      <c r="AV6" s="326"/>
      <c r="AW6" s="326"/>
      <c r="AX6" s="326"/>
      <c r="AY6" s="326"/>
      <c r="AZ6" s="326"/>
      <c r="BA6" s="326"/>
      <c r="BB6" s="334">
        <f t="shared" ref="BB6:BB15" si="2">SUM(AD6:BA6)</f>
        <v>5</v>
      </c>
      <c r="BC6" s="330">
        <v>116.38</v>
      </c>
      <c r="BD6" s="335">
        <f t="shared" ref="BD6:BD15" si="3">IF(BC6="","",SUM(BB6,BC6))</f>
        <v>121.38</v>
      </c>
      <c r="BE6" s="334">
        <f>IF(BC6="","",RANK(BD6,$BD$6:$BD8,1))</f>
        <v>1</v>
      </c>
      <c r="BF6" s="336">
        <f t="shared" ref="BF6:BF15" si="4">IF(BD6="","",SUM(AB6,BD6))</f>
        <v>245.88</v>
      </c>
      <c r="BG6" s="312">
        <f>IF(BF6="","",RANK(BF6,$BF$6:$BF8,1))</f>
        <v>1</v>
      </c>
    </row>
    <row r="7" spans="1:59" ht="15" customHeight="1" x14ac:dyDescent="0.15">
      <c r="A7" s="337" t="s">
        <v>88</v>
      </c>
      <c r="B7" s="338"/>
      <c r="C7" s="297"/>
      <c r="D7" s="298"/>
      <c r="E7" s="299"/>
      <c r="F7" s="298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339"/>
      <c r="Z7" s="340">
        <f t="shared" si="0"/>
        <v>0</v>
      </c>
      <c r="AA7" s="341">
        <v>126.52</v>
      </c>
      <c r="AB7" s="342">
        <f t="shared" si="1"/>
        <v>126.52</v>
      </c>
      <c r="AC7" s="343">
        <f>IF(AA7="","",RANK(AB7,$AB$6:$AB11,1))</f>
        <v>2</v>
      </c>
      <c r="AD7" s="317"/>
      <c r="AE7" s="297"/>
      <c r="AF7" s="298"/>
      <c r="AG7" s="299"/>
      <c r="AH7" s="298"/>
      <c r="AI7" s="298"/>
      <c r="AJ7" s="298"/>
      <c r="AK7" s="298"/>
      <c r="AL7" s="299"/>
      <c r="AM7" s="298"/>
      <c r="AN7" s="298"/>
      <c r="AO7" s="306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344">
        <f t="shared" si="2"/>
        <v>0</v>
      </c>
      <c r="BC7" s="342">
        <v>122</v>
      </c>
      <c r="BD7" s="345">
        <f t="shared" si="3"/>
        <v>122</v>
      </c>
      <c r="BE7" s="344">
        <f>IF(BC7="","",RANK(BD7,$BD$6:$BD11,1))</f>
        <v>2</v>
      </c>
      <c r="BF7" s="336">
        <f t="shared" si="4"/>
        <v>248.51999999999998</v>
      </c>
      <c r="BG7" s="312">
        <f>IF(BF7="","",RANK(BF7,$BF$6:$BF11,1))</f>
        <v>2</v>
      </c>
    </row>
    <row r="8" spans="1:59" ht="15" customHeight="1" x14ac:dyDescent="0.15">
      <c r="A8" s="337" t="s">
        <v>89</v>
      </c>
      <c r="B8" s="338"/>
      <c r="C8" s="297"/>
      <c r="D8" s="298"/>
      <c r="E8" s="299"/>
      <c r="F8" s="298"/>
      <c r="G8" s="299"/>
      <c r="H8" s="299"/>
      <c r="I8" s="299"/>
      <c r="J8" s="299"/>
      <c r="K8" s="299"/>
      <c r="L8" s="299"/>
      <c r="M8" s="299"/>
      <c r="N8" s="299"/>
      <c r="O8" s="299">
        <v>5</v>
      </c>
      <c r="P8" s="299"/>
      <c r="Q8" s="299"/>
      <c r="R8" s="299"/>
      <c r="S8" s="299"/>
      <c r="T8" s="299"/>
      <c r="U8" s="299"/>
      <c r="V8" s="299"/>
      <c r="W8" s="299"/>
      <c r="X8" s="299"/>
      <c r="Y8" s="339"/>
      <c r="Z8" s="340">
        <f t="shared" si="0"/>
        <v>5</v>
      </c>
      <c r="AA8" s="341">
        <v>128.65</v>
      </c>
      <c r="AB8" s="342">
        <f t="shared" si="1"/>
        <v>133.65</v>
      </c>
      <c r="AC8" s="343">
        <f>IF(AA8="","",RANK(AB8,$AB$6:$AB11,1))</f>
        <v>3</v>
      </c>
      <c r="AD8" s="317"/>
      <c r="AE8" s="297"/>
      <c r="AF8" s="298"/>
      <c r="AG8" s="299"/>
      <c r="AH8" s="298"/>
      <c r="AI8" s="298">
        <v>5</v>
      </c>
      <c r="AJ8" s="298"/>
      <c r="AK8" s="298"/>
      <c r="AL8" s="299"/>
      <c r="AM8" s="298"/>
      <c r="AN8" s="298"/>
      <c r="AO8" s="306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344">
        <f t="shared" si="2"/>
        <v>5</v>
      </c>
      <c r="BC8" s="342">
        <v>120.68</v>
      </c>
      <c r="BD8" s="345">
        <f t="shared" si="3"/>
        <v>125.68</v>
      </c>
      <c r="BE8" s="344">
        <f>IF(BC8="","",RANK(BD8,$BD$6:$BD11,1))</f>
        <v>3</v>
      </c>
      <c r="BF8" s="336">
        <f t="shared" si="4"/>
        <v>259.33000000000004</v>
      </c>
      <c r="BG8" s="312">
        <f>IF(BF8="","",RANK(BF8,$BF$6:$BF11,1))</f>
        <v>3</v>
      </c>
    </row>
    <row r="9" spans="1:59" ht="15" customHeight="1" x14ac:dyDescent="0.15">
      <c r="A9" s="259" t="s">
        <v>82</v>
      </c>
      <c r="B9" s="83"/>
      <c r="C9" s="84"/>
      <c r="D9" s="85"/>
      <c r="E9" s="86">
        <v>5</v>
      </c>
      <c r="F9" s="85"/>
      <c r="G9" s="86"/>
      <c r="H9" s="86"/>
      <c r="I9" s="86"/>
      <c r="J9" s="86">
        <v>5</v>
      </c>
      <c r="K9" s="86"/>
      <c r="L9" s="86"/>
      <c r="M9" s="86">
        <v>5</v>
      </c>
      <c r="N9" s="86"/>
      <c r="O9" s="86">
        <v>5</v>
      </c>
      <c r="P9" s="86"/>
      <c r="Q9" s="86"/>
      <c r="R9" s="86"/>
      <c r="S9" s="86"/>
      <c r="T9" s="86"/>
      <c r="U9" s="86"/>
      <c r="V9" s="86"/>
      <c r="W9" s="86"/>
      <c r="X9" s="86"/>
      <c r="Y9" s="112"/>
      <c r="Z9" s="87">
        <f t="shared" si="0"/>
        <v>20</v>
      </c>
      <c r="AA9" s="88">
        <v>118.43</v>
      </c>
      <c r="AB9" s="89">
        <f t="shared" si="1"/>
        <v>138.43</v>
      </c>
      <c r="AC9" s="90">
        <f>IF(AA9="","",RANK(AB9,$AB$6:$AB19,1))</f>
        <v>4</v>
      </c>
      <c r="AD9" s="91"/>
      <c r="AE9" s="84">
        <v>5</v>
      </c>
      <c r="AF9" s="85"/>
      <c r="AG9" s="86"/>
      <c r="AH9" s="85"/>
      <c r="AI9" s="85"/>
      <c r="AJ9" s="92"/>
      <c r="AK9" s="85"/>
      <c r="AL9" s="86"/>
      <c r="AM9" s="85">
        <v>5</v>
      </c>
      <c r="AN9" s="85"/>
      <c r="AO9" s="92"/>
      <c r="AP9" s="86"/>
      <c r="AQ9" s="86"/>
      <c r="AR9" s="86"/>
      <c r="AS9" s="86"/>
      <c r="AT9" s="86"/>
      <c r="AU9" s="86"/>
      <c r="AV9" s="86"/>
      <c r="AW9" s="86"/>
      <c r="AX9" s="86">
        <v>5</v>
      </c>
      <c r="AY9" s="86"/>
      <c r="AZ9" s="86">
        <v>5</v>
      </c>
      <c r="BA9" s="86">
        <v>5</v>
      </c>
      <c r="BB9" s="93">
        <f t="shared" si="2"/>
        <v>25</v>
      </c>
      <c r="BC9" s="89">
        <v>114.29</v>
      </c>
      <c r="BD9" s="94">
        <f t="shared" si="3"/>
        <v>139.29000000000002</v>
      </c>
      <c r="BE9" s="93">
        <f>IF(BC9="","",RANK(BD9,$BD$6:$BD19,1))</f>
        <v>4</v>
      </c>
      <c r="BF9" s="82">
        <f t="shared" si="4"/>
        <v>277.72000000000003</v>
      </c>
      <c r="BG9" s="111">
        <f>IF(BF9="","",RANK(BF9,$BF$6:$BF19,1))</f>
        <v>4</v>
      </c>
    </row>
    <row r="10" spans="1:59" ht="15" customHeight="1" x14ac:dyDescent="0.15">
      <c r="A10" s="252" t="s">
        <v>83</v>
      </c>
      <c r="B10" s="83"/>
      <c r="C10" s="84"/>
      <c r="D10" s="85"/>
      <c r="E10" s="86"/>
      <c r="F10" s="85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>
        <v>5</v>
      </c>
      <c r="T10" s="86"/>
      <c r="U10" s="86">
        <v>5</v>
      </c>
      <c r="V10" s="86"/>
      <c r="W10" s="86"/>
      <c r="X10" s="86"/>
      <c r="Y10" s="112"/>
      <c r="Z10" s="87">
        <f t="shared" si="0"/>
        <v>10</v>
      </c>
      <c r="AA10" s="88">
        <v>152.72</v>
      </c>
      <c r="AB10" s="89">
        <f t="shared" si="1"/>
        <v>162.72</v>
      </c>
      <c r="AC10" s="90">
        <f>IF(AA10="","",RANK(AB10,$AB$6:$AB19,1))</f>
        <v>7</v>
      </c>
      <c r="AD10" s="91"/>
      <c r="AE10" s="84"/>
      <c r="AF10" s="85"/>
      <c r="AG10" s="86"/>
      <c r="AH10" s="85"/>
      <c r="AI10" s="85"/>
      <c r="AJ10" s="92"/>
      <c r="AK10" s="85"/>
      <c r="AL10" s="86"/>
      <c r="AM10" s="85"/>
      <c r="AN10" s="85"/>
      <c r="AO10" s="92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93">
        <f t="shared" si="2"/>
        <v>0</v>
      </c>
      <c r="BC10" s="89">
        <v>139.86000000000001</v>
      </c>
      <c r="BD10" s="94">
        <f t="shared" si="3"/>
        <v>139.86000000000001</v>
      </c>
      <c r="BE10" s="93">
        <f>IF(BC10="","",RANK(BD10,$BD$6:$BD19,1))</f>
        <v>5</v>
      </c>
      <c r="BF10" s="82">
        <f t="shared" si="4"/>
        <v>302.58000000000004</v>
      </c>
      <c r="BG10" s="111">
        <f>IF(BF10="","",RANK(BF10,$BF$6:$BF19,1))</f>
        <v>5</v>
      </c>
    </row>
    <row r="11" spans="1:59" ht="15" customHeight="1" x14ac:dyDescent="0.15">
      <c r="A11" s="252" t="s">
        <v>85</v>
      </c>
      <c r="B11" s="83"/>
      <c r="C11" s="84"/>
      <c r="D11" s="85"/>
      <c r="E11" s="86"/>
      <c r="F11" s="85">
        <v>5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112"/>
      <c r="Z11" s="87">
        <f t="shared" si="0"/>
        <v>5</v>
      </c>
      <c r="AA11" s="88">
        <v>148.31</v>
      </c>
      <c r="AB11" s="89">
        <f t="shared" si="1"/>
        <v>153.31</v>
      </c>
      <c r="AC11" s="90">
        <f>IF(AA11="","",RANK(AB11,$AB$6:$AB20,1))</f>
        <v>6</v>
      </c>
      <c r="AD11" s="91"/>
      <c r="AE11" s="84"/>
      <c r="AF11" s="85"/>
      <c r="AG11" s="86"/>
      <c r="AH11" s="85"/>
      <c r="AI11" s="85"/>
      <c r="AJ11" s="85"/>
      <c r="AK11" s="85"/>
      <c r="AL11" s="86"/>
      <c r="AM11" s="85"/>
      <c r="AN11" s="85"/>
      <c r="AO11" s="92"/>
      <c r="AP11" s="86"/>
      <c r="AQ11" s="86"/>
      <c r="AR11" s="86"/>
      <c r="AS11" s="86"/>
      <c r="AT11" s="86"/>
      <c r="AU11" s="86"/>
      <c r="AV11" s="86"/>
      <c r="AW11" s="86"/>
      <c r="AX11" s="86"/>
      <c r="AY11" s="86">
        <v>5</v>
      </c>
      <c r="AZ11" s="86"/>
      <c r="BA11" s="86"/>
      <c r="BB11" s="93">
        <f t="shared" si="2"/>
        <v>5</v>
      </c>
      <c r="BC11" s="89">
        <v>146.44</v>
      </c>
      <c r="BD11" s="94">
        <f t="shared" si="3"/>
        <v>151.44</v>
      </c>
      <c r="BE11" s="93">
        <f>IF(BC11="","",RANK(BD11,$BD$6:$BD18,1))</f>
        <v>6</v>
      </c>
      <c r="BF11" s="82">
        <f t="shared" si="4"/>
        <v>304.75</v>
      </c>
      <c r="BG11" s="111">
        <f>IF(BF11="","",RANK(BF11,$BF$6:$BF18,1))</f>
        <v>6</v>
      </c>
    </row>
    <row r="12" spans="1:59" ht="15" customHeight="1" x14ac:dyDescent="0.15">
      <c r="A12" s="252" t="s">
        <v>84</v>
      </c>
      <c r="B12" s="83"/>
      <c r="C12" s="84"/>
      <c r="D12" s="85"/>
      <c r="E12" s="86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112"/>
      <c r="Z12" s="87">
        <f t="shared" si="0"/>
        <v>0</v>
      </c>
      <c r="AA12" s="88">
        <v>150.38999999999999</v>
      </c>
      <c r="AB12" s="89">
        <f t="shared" si="1"/>
        <v>150.38999999999999</v>
      </c>
      <c r="AC12" s="90">
        <f>IF(AA12="","",RANK(AB12,$AB$6:$AB20,1))</f>
        <v>5</v>
      </c>
      <c r="AD12" s="91"/>
      <c r="AE12" s="84"/>
      <c r="AF12" s="85"/>
      <c r="AG12" s="86"/>
      <c r="AH12" s="85">
        <v>5</v>
      </c>
      <c r="AI12" s="85"/>
      <c r="AJ12" s="92"/>
      <c r="AK12" s="85">
        <v>5</v>
      </c>
      <c r="AL12" s="86"/>
      <c r="AM12" s="85"/>
      <c r="AN12" s="85">
        <v>5</v>
      </c>
      <c r="AO12" s="92"/>
      <c r="AP12" s="86"/>
      <c r="AQ12" s="86"/>
      <c r="AR12" s="86"/>
      <c r="AS12" s="86">
        <v>5</v>
      </c>
      <c r="AT12" s="86"/>
      <c r="AU12" s="86"/>
      <c r="AV12" s="86"/>
      <c r="AW12" s="86"/>
      <c r="AX12" s="86"/>
      <c r="AY12" s="86">
        <v>5</v>
      </c>
      <c r="AZ12" s="86">
        <v>5</v>
      </c>
      <c r="BA12" s="86"/>
      <c r="BB12" s="93">
        <f t="shared" si="2"/>
        <v>30</v>
      </c>
      <c r="BC12" s="89">
        <v>144.19999999999999</v>
      </c>
      <c r="BD12" s="94">
        <f t="shared" si="3"/>
        <v>174.2</v>
      </c>
      <c r="BE12" s="93">
        <f>IF(BC12="","",RANK(BD12,$BD$6:$BD20,1))</f>
        <v>9</v>
      </c>
      <c r="BF12" s="82">
        <f t="shared" si="4"/>
        <v>324.58999999999997</v>
      </c>
      <c r="BG12" s="111">
        <f>IF(BF12="","",RANK(BF12,$BF$6:$BF20,1))</f>
        <v>7</v>
      </c>
    </row>
    <row r="13" spans="1:59" ht="15" customHeight="1" x14ac:dyDescent="0.15">
      <c r="A13" s="252" t="s">
        <v>87</v>
      </c>
      <c r="B13" s="83"/>
      <c r="C13" s="84"/>
      <c r="D13" s="85"/>
      <c r="E13" s="8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>
        <v>5</v>
      </c>
      <c r="Q13" s="86">
        <v>5</v>
      </c>
      <c r="R13" s="86"/>
      <c r="S13" s="86"/>
      <c r="T13" s="86"/>
      <c r="U13" s="86"/>
      <c r="V13" s="86"/>
      <c r="W13" s="86">
        <v>5</v>
      </c>
      <c r="X13" s="86"/>
      <c r="Y13" s="112"/>
      <c r="Z13" s="87">
        <f t="shared" si="0"/>
        <v>15</v>
      </c>
      <c r="AA13" s="88">
        <v>159.94</v>
      </c>
      <c r="AB13" s="89">
        <f t="shared" si="1"/>
        <v>174.94</v>
      </c>
      <c r="AC13" s="90">
        <f>IF(AA13="","",RANK(AB13,$AB$6:$AB18,1))</f>
        <v>8</v>
      </c>
      <c r="AD13" s="91">
        <v>5</v>
      </c>
      <c r="AE13" s="84"/>
      <c r="AF13" s="85"/>
      <c r="AG13" s="86"/>
      <c r="AH13" s="85">
        <v>5</v>
      </c>
      <c r="AI13" s="85"/>
      <c r="AJ13" s="85">
        <v>5</v>
      </c>
      <c r="AK13" s="85"/>
      <c r="AL13" s="86"/>
      <c r="AM13" s="85"/>
      <c r="AN13" s="85"/>
      <c r="AO13" s="92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>
        <v>5</v>
      </c>
      <c r="BA13" s="86">
        <v>5</v>
      </c>
      <c r="BB13" s="93">
        <f t="shared" si="2"/>
        <v>25</v>
      </c>
      <c r="BC13" s="89">
        <v>136.31</v>
      </c>
      <c r="BD13" s="94">
        <f t="shared" si="3"/>
        <v>161.31</v>
      </c>
      <c r="BE13" s="93">
        <f>IF(BC13="","",RANK(BD13,$BD$6:$BD18,1))</f>
        <v>7</v>
      </c>
      <c r="BF13" s="82">
        <f t="shared" si="4"/>
        <v>336.25</v>
      </c>
      <c r="BG13" s="111">
        <f>IF(BF13="","",RANK(BF13,$BF$6:$BF18,1))</f>
        <v>8</v>
      </c>
    </row>
    <row r="14" spans="1:59" ht="15" customHeight="1" x14ac:dyDescent="0.15">
      <c r="A14" s="321" t="s">
        <v>116</v>
      </c>
      <c r="B14" s="83"/>
      <c r="C14" s="84"/>
      <c r="D14" s="85"/>
      <c r="E14" s="86"/>
      <c r="F14" s="85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112"/>
      <c r="Z14" s="87">
        <f t="shared" si="0"/>
        <v>0</v>
      </c>
      <c r="AA14" s="88">
        <v>180.31</v>
      </c>
      <c r="AB14" s="89">
        <f t="shared" si="1"/>
        <v>180.31</v>
      </c>
      <c r="AC14" s="90">
        <f>IF(AA14="","",RANK(AB14,$AB$6:$AB25,1))</f>
        <v>9</v>
      </c>
      <c r="AD14" s="91"/>
      <c r="AE14" s="84"/>
      <c r="AF14" s="85"/>
      <c r="AG14" s="86"/>
      <c r="AH14" s="85"/>
      <c r="AI14" s="85"/>
      <c r="AJ14" s="92"/>
      <c r="AK14" s="85">
        <v>5</v>
      </c>
      <c r="AL14" s="86"/>
      <c r="AM14" s="85"/>
      <c r="AN14" s="85"/>
      <c r="AO14" s="92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93">
        <f t="shared" si="2"/>
        <v>5</v>
      </c>
      <c r="BC14" s="89">
        <v>163.43</v>
      </c>
      <c r="BD14" s="94">
        <f t="shared" si="3"/>
        <v>168.43</v>
      </c>
      <c r="BE14" s="93">
        <f>IF(BC14="","",RANK(BD14,$BD$6:$BD25,1))</f>
        <v>8</v>
      </c>
      <c r="BF14" s="82">
        <f t="shared" si="4"/>
        <v>348.74</v>
      </c>
      <c r="BG14" s="111">
        <f>IF(BF14="","",RANK(BF14,$BF$6:$BF25,1))</f>
        <v>9</v>
      </c>
    </row>
    <row r="15" spans="1:59" ht="15" customHeight="1" x14ac:dyDescent="0.15">
      <c r="A15" s="252" t="s">
        <v>86</v>
      </c>
      <c r="B15" s="83"/>
      <c r="C15" s="84"/>
      <c r="D15" s="85"/>
      <c r="E15" s="86"/>
      <c r="F15" s="85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112"/>
      <c r="Z15" s="87">
        <f t="shared" si="0"/>
        <v>0</v>
      </c>
      <c r="AA15" s="88"/>
      <c r="AB15" s="89" t="str">
        <f t="shared" si="1"/>
        <v/>
      </c>
      <c r="AC15" s="90" t="str">
        <f>IF(AA15="","",RANK(AB15,$AB$6:$AB21,1))</f>
        <v/>
      </c>
      <c r="AD15" s="91"/>
      <c r="AE15" s="84"/>
      <c r="AF15" s="85"/>
      <c r="AG15" s="86"/>
      <c r="AH15" s="85"/>
      <c r="AI15" s="85"/>
      <c r="AJ15" s="85"/>
      <c r="AK15" s="85"/>
      <c r="AL15" s="86"/>
      <c r="AM15" s="85"/>
      <c r="AN15" s="85"/>
      <c r="AO15" s="92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93">
        <f t="shared" si="2"/>
        <v>0</v>
      </c>
      <c r="BC15" s="89"/>
      <c r="BD15" s="94" t="str">
        <f t="shared" si="3"/>
        <v/>
      </c>
      <c r="BE15" s="93" t="str">
        <f>IF(BC15="","",RANK(BD15,$BD$6:$BD21,1))</f>
        <v/>
      </c>
      <c r="BF15" s="82" t="str">
        <f t="shared" si="4"/>
        <v/>
      </c>
      <c r="BG15" s="111" t="str">
        <f>IF(BF15="","",RANK(BF15,$BF$6:$BF21,1))</f>
        <v/>
      </c>
    </row>
    <row r="16" spans="1:59" ht="15" customHeight="1" x14ac:dyDescent="0.15">
      <c r="A16" s="108"/>
      <c r="B16" s="83"/>
      <c r="C16" s="84"/>
      <c r="D16" s="85"/>
      <c r="E16" s="86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112"/>
      <c r="Z16" s="87">
        <f t="shared" ref="Z16:Z17" si="5">SUM(B16:Y16)</f>
        <v>0</v>
      </c>
      <c r="AA16" s="88"/>
      <c r="AB16" s="89" t="str">
        <f t="shared" ref="AB16:AB17" si="6">IF(AA16="","",SUM(Z16,AA16))</f>
        <v/>
      </c>
      <c r="AC16" s="90" t="str">
        <f>IF(AA16="","",RANK(AB16,$AB$6:$AB17,1))</f>
        <v/>
      </c>
      <c r="AD16" s="91"/>
      <c r="AE16" s="84"/>
      <c r="AF16" s="85"/>
      <c r="AG16" s="86"/>
      <c r="AH16" s="85"/>
      <c r="AI16" s="85"/>
      <c r="AJ16" s="92"/>
      <c r="AK16" s="85"/>
      <c r="AL16" s="86"/>
      <c r="AM16" s="85"/>
      <c r="AN16" s="85"/>
      <c r="AO16" s="92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93">
        <f t="shared" ref="BB16" si="7">SUM(AD16:BA16)</f>
        <v>0</v>
      </c>
      <c r="BC16" s="89"/>
      <c r="BD16" s="94" t="str">
        <f t="shared" ref="BD16" si="8">IF(BC16="","",SUM(BB16,BC16))</f>
        <v/>
      </c>
      <c r="BE16" s="93" t="str">
        <f>IF(BC16="","",RANK(BD16,$BD$6:$BD17,1))</f>
        <v/>
      </c>
      <c r="BF16" s="82" t="str">
        <f t="shared" ref="BF16" si="9">IF(BD16="","",SUM(AB16,BD16))</f>
        <v/>
      </c>
      <c r="BG16" s="111" t="str">
        <f>IF(BF16="","",RANK(BF16,$BF$6:$BF17,1))</f>
        <v/>
      </c>
    </row>
    <row r="17" spans="1:59" ht="15" customHeight="1" thickBot="1" x14ac:dyDescent="0.2">
      <c r="A17" s="109"/>
      <c r="B17" s="95"/>
      <c r="C17" s="96"/>
      <c r="D17" s="97"/>
      <c r="E17" s="98"/>
      <c r="F17" s="97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167"/>
      <c r="Z17" s="99">
        <f t="shared" si="5"/>
        <v>0</v>
      </c>
      <c r="AA17" s="100"/>
      <c r="AB17" s="101" t="str">
        <f t="shared" si="6"/>
        <v/>
      </c>
      <c r="AC17" s="102" t="str">
        <f>IF(AA17="","",RANK(AB17,$AB$5:$AB17,1))</f>
        <v/>
      </c>
      <c r="AD17" s="103"/>
      <c r="AE17" s="96"/>
      <c r="AF17" s="97"/>
      <c r="AG17" s="98"/>
      <c r="AH17" s="97"/>
      <c r="AI17" s="97"/>
      <c r="AJ17" s="104"/>
      <c r="AK17" s="97"/>
      <c r="AL17" s="98"/>
      <c r="AM17" s="97"/>
      <c r="AN17" s="97"/>
      <c r="AO17" s="104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105">
        <f t="shared" ref="BB17" si="10">SUM(AD17:BA17)</f>
        <v>0</v>
      </c>
      <c r="BC17" s="101"/>
      <c r="BD17" s="106" t="str">
        <f t="shared" ref="BD17" si="11">IF(BC17="","",SUM(BB17,BC17))</f>
        <v/>
      </c>
      <c r="BE17" s="105" t="str">
        <f>IF(BC17="","",RANK(BD17,$BD$6:$BD17,1))</f>
        <v/>
      </c>
      <c r="BF17" s="107" t="str">
        <f t="shared" ref="BF17" si="12">IF(BD17="","",SUM(AB17,BD17))</f>
        <v/>
      </c>
      <c r="BG17" s="110" t="str">
        <f>IF(BF17="","",RANK(BF17,$BF$6:$BF17,1))</f>
        <v/>
      </c>
    </row>
    <row r="18" spans="1:59" ht="10" customHeight="1" x14ac:dyDescent="0.15">
      <c r="A18" s="19"/>
      <c r="B18" s="20"/>
      <c r="C18" s="21"/>
      <c r="D18" s="21"/>
      <c r="E18" s="22"/>
      <c r="F18" s="21"/>
      <c r="G18" s="23"/>
      <c r="H18" s="21"/>
      <c r="I18" s="21"/>
      <c r="J18" s="22"/>
      <c r="K18" s="21"/>
      <c r="L18" s="24"/>
      <c r="M18" s="25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6"/>
      <c r="AA18" s="27"/>
      <c r="AB18" s="28"/>
      <c r="AC18" s="348" t="s">
        <v>3</v>
      </c>
      <c r="AD18" s="29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50" t="s">
        <v>3</v>
      </c>
      <c r="BF18" s="30"/>
      <c r="BG18" s="31"/>
    </row>
    <row r="19" spans="1:59" ht="10" customHeight="1" x14ac:dyDescent="0.15">
      <c r="B19" s="357" t="s">
        <v>12</v>
      </c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66"/>
      <c r="Z19" s="8" t="s">
        <v>0</v>
      </c>
      <c r="AA19" s="13" t="s">
        <v>15</v>
      </c>
      <c r="AB19" s="9" t="s">
        <v>2</v>
      </c>
      <c r="AC19" s="365"/>
      <c r="AD19" s="367" t="s">
        <v>11</v>
      </c>
      <c r="AE19" s="354"/>
      <c r="AF19" s="354"/>
      <c r="AG19" s="354"/>
      <c r="AH19" s="354"/>
      <c r="AI19" s="354"/>
      <c r="AJ19" s="354"/>
      <c r="AK19" s="354"/>
      <c r="AL19" s="354"/>
      <c r="AM19" s="354"/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68"/>
      <c r="BB19" s="36" t="s">
        <v>0</v>
      </c>
      <c r="BC19" s="13" t="s">
        <v>15</v>
      </c>
      <c r="BD19" s="13" t="s">
        <v>2</v>
      </c>
      <c r="BE19" s="351"/>
      <c r="BF19" s="9" t="s">
        <v>8</v>
      </c>
      <c r="BG19" s="32" t="s">
        <v>3</v>
      </c>
    </row>
    <row r="20" spans="1:59" ht="10" customHeight="1" x14ac:dyDescent="0.15">
      <c r="A20" s="10"/>
      <c r="B20" s="359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63"/>
      <c r="Z20" s="11" t="s">
        <v>4</v>
      </c>
      <c r="AA20" s="12" t="s">
        <v>1</v>
      </c>
      <c r="AB20" s="12" t="s">
        <v>4</v>
      </c>
      <c r="AC20" s="365"/>
      <c r="AD20" s="369"/>
      <c r="AE20" s="355"/>
      <c r="AF20" s="355"/>
      <c r="AG20" s="355"/>
      <c r="AH20" s="355"/>
      <c r="AI20" s="355"/>
      <c r="AJ20" s="355"/>
      <c r="AK20" s="355"/>
      <c r="AL20" s="355"/>
      <c r="AM20" s="355"/>
      <c r="AN20" s="355"/>
      <c r="AO20" s="355"/>
      <c r="AP20" s="355"/>
      <c r="AQ20" s="355"/>
      <c r="AR20" s="355"/>
      <c r="AS20" s="355"/>
      <c r="AT20" s="355"/>
      <c r="AU20" s="355"/>
      <c r="AV20" s="355"/>
      <c r="AW20" s="355"/>
      <c r="AX20" s="355"/>
      <c r="AY20" s="355"/>
      <c r="AZ20" s="355"/>
      <c r="BA20" s="370"/>
      <c r="BB20" s="37" t="s">
        <v>4</v>
      </c>
      <c r="BC20" s="12" t="s">
        <v>1</v>
      </c>
      <c r="BD20" s="12" t="s">
        <v>4</v>
      </c>
      <c r="BE20" s="351"/>
      <c r="BF20" s="12" t="s">
        <v>9</v>
      </c>
      <c r="BG20" s="33"/>
    </row>
    <row r="21" spans="1:59" ht="10" customHeight="1" x14ac:dyDescent="0.15">
      <c r="A21" s="10"/>
      <c r="B21" s="360"/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4"/>
      <c r="Z21" s="11" t="s">
        <v>5</v>
      </c>
      <c r="AA21" s="12" t="s">
        <v>6</v>
      </c>
      <c r="AB21" s="12" t="s">
        <v>6</v>
      </c>
      <c r="AC21" s="365"/>
      <c r="AD21" s="371"/>
      <c r="AE21" s="356"/>
      <c r="AF21" s="356"/>
      <c r="AG21" s="356"/>
      <c r="AH21" s="356"/>
      <c r="AI21" s="356"/>
      <c r="AJ21" s="356"/>
      <c r="AK21" s="356"/>
      <c r="AL21" s="356"/>
      <c r="AM21" s="356"/>
      <c r="AN21" s="356"/>
      <c r="AO21" s="356"/>
      <c r="AP21" s="356"/>
      <c r="AQ21" s="356"/>
      <c r="AR21" s="356"/>
      <c r="AS21" s="356"/>
      <c r="AT21" s="356"/>
      <c r="AU21" s="356"/>
      <c r="AV21" s="356"/>
      <c r="AW21" s="356"/>
      <c r="AX21" s="356"/>
      <c r="AY21" s="356"/>
      <c r="AZ21" s="356"/>
      <c r="BA21" s="372"/>
      <c r="BB21" s="37" t="s">
        <v>5</v>
      </c>
      <c r="BC21" s="12" t="s">
        <v>6</v>
      </c>
      <c r="BD21" s="12" t="s">
        <v>6</v>
      </c>
      <c r="BE21" s="352"/>
      <c r="BF21" s="15" t="s">
        <v>10</v>
      </c>
      <c r="BG21" s="34" t="s">
        <v>8</v>
      </c>
    </row>
    <row r="22" spans="1:59" ht="18" customHeight="1" x14ac:dyDescent="0.15">
      <c r="A22" s="265"/>
      <c r="B22" s="113">
        <v>1</v>
      </c>
      <c r="C22" s="113">
        <v>2</v>
      </c>
      <c r="D22" s="114">
        <v>3</v>
      </c>
      <c r="E22" s="113">
        <v>4</v>
      </c>
      <c r="F22" s="113">
        <v>5</v>
      </c>
      <c r="G22" s="114">
        <v>6</v>
      </c>
      <c r="H22" s="113">
        <v>7</v>
      </c>
      <c r="I22" s="114">
        <v>8</v>
      </c>
      <c r="J22" s="113" t="s">
        <v>27</v>
      </c>
      <c r="K22" s="113" t="s">
        <v>28</v>
      </c>
      <c r="L22" s="113" t="s">
        <v>29</v>
      </c>
      <c r="M22" s="113" t="s">
        <v>30</v>
      </c>
      <c r="N22" s="113" t="s">
        <v>31</v>
      </c>
      <c r="O22" s="113">
        <v>10</v>
      </c>
      <c r="P22" s="114">
        <v>11</v>
      </c>
      <c r="Q22" s="113">
        <v>12</v>
      </c>
      <c r="R22" s="113" t="s">
        <v>20</v>
      </c>
      <c r="S22" s="113" t="s">
        <v>21</v>
      </c>
      <c r="T22" s="113" t="s">
        <v>22</v>
      </c>
      <c r="U22" s="114" t="s">
        <v>23</v>
      </c>
      <c r="V22" s="114" t="s">
        <v>24</v>
      </c>
      <c r="W22" s="114">
        <v>14</v>
      </c>
      <c r="X22" s="114">
        <v>15</v>
      </c>
      <c r="Y22" s="114">
        <v>16</v>
      </c>
      <c r="Z22" s="38"/>
      <c r="AA22" s="39"/>
      <c r="AB22" s="40"/>
      <c r="AC22" s="41"/>
      <c r="AD22" s="113">
        <v>1</v>
      </c>
      <c r="AE22" s="113">
        <v>2</v>
      </c>
      <c r="AF22" s="114">
        <v>3</v>
      </c>
      <c r="AG22" s="113">
        <v>4</v>
      </c>
      <c r="AH22" s="113">
        <v>5</v>
      </c>
      <c r="AI22" s="114">
        <v>6</v>
      </c>
      <c r="AJ22" s="113">
        <v>7</v>
      </c>
      <c r="AK22" s="114">
        <v>8</v>
      </c>
      <c r="AL22" s="113" t="s">
        <v>27</v>
      </c>
      <c r="AM22" s="113" t="s">
        <v>28</v>
      </c>
      <c r="AN22" s="113" t="s">
        <v>29</v>
      </c>
      <c r="AO22" s="113" t="s">
        <v>30</v>
      </c>
      <c r="AP22" s="113" t="s">
        <v>31</v>
      </c>
      <c r="AQ22" s="113">
        <v>10</v>
      </c>
      <c r="AR22" s="114">
        <v>11</v>
      </c>
      <c r="AS22" s="113">
        <v>12</v>
      </c>
      <c r="AT22" s="113" t="s">
        <v>20</v>
      </c>
      <c r="AU22" s="113" t="s">
        <v>21</v>
      </c>
      <c r="AV22" s="113" t="s">
        <v>22</v>
      </c>
      <c r="AW22" s="114" t="s">
        <v>23</v>
      </c>
      <c r="AX22" s="114" t="s">
        <v>24</v>
      </c>
      <c r="AY22" s="114">
        <v>14</v>
      </c>
      <c r="AZ22" s="114">
        <v>15</v>
      </c>
      <c r="BA22" s="114">
        <v>16</v>
      </c>
      <c r="BB22" s="42"/>
      <c r="BC22" s="39"/>
      <c r="BD22" s="39"/>
      <c r="BE22" s="43"/>
      <c r="BF22" s="39"/>
      <c r="BG22" s="44"/>
    </row>
    <row r="23" spans="1:59" ht="15" customHeight="1" x14ac:dyDescent="0.15">
      <c r="A23" s="266" t="s">
        <v>92</v>
      </c>
      <c r="B23" s="71"/>
      <c r="C23" s="72"/>
      <c r="D23" s="73"/>
      <c r="E23" s="74"/>
      <c r="F23" s="73"/>
      <c r="G23" s="74">
        <v>5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166"/>
      <c r="Z23" s="75">
        <f>SUM(B23:Y23)</f>
        <v>5</v>
      </c>
      <c r="AA23" s="76">
        <v>195.43</v>
      </c>
      <c r="AB23" s="77">
        <f t="shared" ref="AB23:AB30" si="13">IF(AA23="","",SUM(Z23,AA23))</f>
        <v>200.43</v>
      </c>
      <c r="AC23" s="78">
        <f>IF(AA23="","",RANK(AB23,$AB$23:$AB30,1))</f>
        <v>1</v>
      </c>
      <c r="AD23" s="79"/>
      <c r="AE23" s="72"/>
      <c r="AF23" s="73"/>
      <c r="AG23" s="74"/>
      <c r="AH23" s="73"/>
      <c r="AI23" s="73"/>
      <c r="AJ23" s="80"/>
      <c r="AK23" s="73"/>
      <c r="AL23" s="74"/>
      <c r="AM23" s="73"/>
      <c r="AN23" s="73"/>
      <c r="AO23" s="80"/>
      <c r="AP23" s="74"/>
      <c r="AQ23" s="74"/>
      <c r="AR23" s="74"/>
      <c r="AS23" s="74"/>
      <c r="AT23" s="74">
        <v>5</v>
      </c>
      <c r="AU23" s="74"/>
      <c r="AV23" s="74"/>
      <c r="AW23" s="74"/>
      <c r="AX23" s="74"/>
      <c r="AY23" s="74"/>
      <c r="AZ23" s="74"/>
      <c r="BA23" s="74"/>
      <c r="BB23" s="68">
        <f>SUM(AD23:BA23)</f>
        <v>5</v>
      </c>
      <c r="BC23" s="77">
        <v>179.76</v>
      </c>
      <c r="BD23" s="81">
        <f t="shared" ref="BD23:BD30" si="14">IF(BC23="","",SUM(BB23,BC23))</f>
        <v>184.76</v>
      </c>
      <c r="BE23" s="68">
        <f>IF(BC23="","",RANK(BD23,$BD$23:$BD30,1))</f>
        <v>1</v>
      </c>
      <c r="BF23" s="82">
        <f>IF(BD23="","",SUM(AB23,BD23))</f>
        <v>385.19</v>
      </c>
      <c r="BG23" s="111">
        <f>IF(BF23="","",RANK(BF23,$BF$23:$BF30,1))</f>
        <v>1</v>
      </c>
    </row>
    <row r="24" spans="1:59" ht="15" customHeight="1" x14ac:dyDescent="0.15">
      <c r="A24" s="267"/>
      <c r="B24" s="83"/>
      <c r="C24" s="84"/>
      <c r="D24" s="85"/>
      <c r="E24" s="86"/>
      <c r="F24" s="85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112"/>
      <c r="Z24" s="87">
        <f t="shared" ref="Z24:Z25" si="15">SUM(B24:Y24)</f>
        <v>0</v>
      </c>
      <c r="AA24" s="88"/>
      <c r="AB24" s="89" t="str">
        <f t="shared" si="13"/>
        <v/>
      </c>
      <c r="AC24" s="90" t="str">
        <f>IF(AA24="","",RANK(AB24,$AB$23:$AB30,1))</f>
        <v/>
      </c>
      <c r="AD24" s="91"/>
      <c r="AE24" s="84"/>
      <c r="AF24" s="85"/>
      <c r="AG24" s="86"/>
      <c r="AH24" s="85"/>
      <c r="AI24" s="85"/>
      <c r="AJ24" s="92"/>
      <c r="AK24" s="85"/>
      <c r="AL24" s="86"/>
      <c r="AM24" s="85"/>
      <c r="AN24" s="85"/>
      <c r="AO24" s="92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93">
        <f t="shared" ref="BB24:BB25" si="16">SUM(AD24:BA24)</f>
        <v>0</v>
      </c>
      <c r="BC24" s="89"/>
      <c r="BD24" s="94" t="str">
        <f t="shared" si="14"/>
        <v/>
      </c>
      <c r="BE24" s="93" t="str">
        <f>IF(BC24="","",RANK(BD24,$BD$23:$BD30,1))</f>
        <v/>
      </c>
      <c r="BF24" s="82" t="str">
        <f t="shared" ref="BF24:BF30" si="17">IF(BD24="","",SUM(AB24,BD24))</f>
        <v/>
      </c>
      <c r="BG24" s="111" t="str">
        <f>IF(BF24="","",RANK(BF24,$BF$23:$BF30,1))</f>
        <v/>
      </c>
    </row>
    <row r="25" spans="1:59" ht="15" customHeight="1" x14ac:dyDescent="0.15">
      <c r="A25" s="267"/>
      <c r="B25" s="83"/>
      <c r="C25" s="84"/>
      <c r="D25" s="85"/>
      <c r="E25" s="86"/>
      <c r="F25" s="85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112"/>
      <c r="Z25" s="87">
        <f t="shared" si="15"/>
        <v>0</v>
      </c>
      <c r="AA25" s="88"/>
      <c r="AB25" s="89" t="str">
        <f t="shared" si="13"/>
        <v/>
      </c>
      <c r="AC25" s="90" t="str">
        <f>IF(AA25="","",RANK(AB25,$AB$23:$AB30,1))</f>
        <v/>
      </c>
      <c r="AD25" s="91"/>
      <c r="AE25" s="84"/>
      <c r="AF25" s="85"/>
      <c r="AG25" s="86"/>
      <c r="AH25" s="85"/>
      <c r="AI25" s="85"/>
      <c r="AJ25" s="92"/>
      <c r="AK25" s="85"/>
      <c r="AL25" s="86"/>
      <c r="AM25" s="85"/>
      <c r="AN25" s="85"/>
      <c r="AO25" s="92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93">
        <f t="shared" si="16"/>
        <v>0</v>
      </c>
      <c r="BC25" s="89"/>
      <c r="BD25" s="94" t="str">
        <f t="shared" si="14"/>
        <v/>
      </c>
      <c r="BE25" s="93" t="str">
        <f>IF(BC25="","",RANK(BD25,$BD$23:$BD30,1))</f>
        <v/>
      </c>
      <c r="BF25" s="82" t="str">
        <f t="shared" si="17"/>
        <v/>
      </c>
      <c r="BG25" s="111" t="str">
        <f>IF(BF25="","",RANK(BF25,$BF$23:$BF30,1))</f>
        <v/>
      </c>
    </row>
    <row r="26" spans="1:59" ht="15" customHeight="1" x14ac:dyDescent="0.15">
      <c r="A26" s="267"/>
      <c r="B26" s="83"/>
      <c r="C26" s="84"/>
      <c r="D26" s="85"/>
      <c r="E26" s="86"/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112"/>
      <c r="Z26" s="87">
        <f>SUM(B26:Y26)</f>
        <v>0</v>
      </c>
      <c r="AA26" s="88"/>
      <c r="AB26" s="89" t="str">
        <f t="shared" si="13"/>
        <v/>
      </c>
      <c r="AC26" s="90" t="str">
        <f>IF(AA26="","",RANK(AB26,$AB$23:$AB30,1))</f>
        <v/>
      </c>
      <c r="AD26" s="91"/>
      <c r="AE26" s="84"/>
      <c r="AF26" s="85"/>
      <c r="AG26" s="86"/>
      <c r="AH26" s="85"/>
      <c r="AI26" s="85"/>
      <c r="AJ26" s="92"/>
      <c r="AK26" s="85"/>
      <c r="AL26" s="86"/>
      <c r="AM26" s="85"/>
      <c r="AN26" s="85"/>
      <c r="AO26" s="92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93">
        <f>SUM(AD26:BA26)</f>
        <v>0</v>
      </c>
      <c r="BC26" s="89"/>
      <c r="BD26" s="94" t="str">
        <f t="shared" si="14"/>
        <v/>
      </c>
      <c r="BE26" s="93" t="str">
        <f>IF(BC26="","",RANK(BD26,$BD$23:$BD30,1))</f>
        <v/>
      </c>
      <c r="BF26" s="82" t="str">
        <f t="shared" si="17"/>
        <v/>
      </c>
      <c r="BG26" s="111" t="str">
        <f>IF(BF26="","",RANK(BF26,$BF$23:$BF30,1))</f>
        <v/>
      </c>
    </row>
    <row r="27" spans="1:59" ht="15" customHeight="1" x14ac:dyDescent="0.15">
      <c r="A27" s="267"/>
      <c r="B27" s="83"/>
      <c r="C27" s="84"/>
      <c r="D27" s="85"/>
      <c r="E27" s="86"/>
      <c r="F27" s="85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112"/>
      <c r="Z27" s="87">
        <f>SUM(B27:Y27)</f>
        <v>0</v>
      </c>
      <c r="AA27" s="88"/>
      <c r="AB27" s="89" t="str">
        <f t="shared" si="13"/>
        <v/>
      </c>
      <c r="AC27" s="90" t="str">
        <f>IF(AA27="","",RANK(AB27,$AB$23:$AB30,1))</f>
        <v/>
      </c>
      <c r="AD27" s="91"/>
      <c r="AE27" s="84"/>
      <c r="AF27" s="85"/>
      <c r="AG27" s="86"/>
      <c r="AH27" s="85"/>
      <c r="AI27" s="85"/>
      <c r="AJ27" s="85"/>
      <c r="AK27" s="85"/>
      <c r="AL27" s="86"/>
      <c r="AM27" s="85"/>
      <c r="AN27" s="85"/>
      <c r="AO27" s="92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93">
        <f>SUM(AD27:BA27)</f>
        <v>0</v>
      </c>
      <c r="BC27" s="89"/>
      <c r="BD27" s="94" t="str">
        <f t="shared" si="14"/>
        <v/>
      </c>
      <c r="BE27" s="93" t="str">
        <f>IF(BC27="","",RANK(BD27,$BD$23:$BD30,1))</f>
        <v/>
      </c>
      <c r="BF27" s="82" t="str">
        <f t="shared" si="17"/>
        <v/>
      </c>
      <c r="BG27" s="111" t="str">
        <f>IF(BF27="","",RANK(BF27,$BF$23:$BF30,1))</f>
        <v/>
      </c>
    </row>
    <row r="28" spans="1:59" ht="15" customHeight="1" x14ac:dyDescent="0.15">
      <c r="A28" s="267"/>
      <c r="B28" s="83"/>
      <c r="C28" s="84"/>
      <c r="D28" s="85"/>
      <c r="E28" s="86"/>
      <c r="F28" s="85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112"/>
      <c r="Z28" s="87">
        <f t="shared" ref="Z28:Z30" si="18">SUM(B28:Y28)</f>
        <v>0</v>
      </c>
      <c r="AA28" s="88"/>
      <c r="AB28" s="89" t="str">
        <f t="shared" si="13"/>
        <v/>
      </c>
      <c r="AC28" s="90" t="str">
        <f>IF(AA28="","",RANK(AB28,$AB$23:$AB30,1))</f>
        <v/>
      </c>
      <c r="AD28" s="91"/>
      <c r="AE28" s="84"/>
      <c r="AF28" s="85"/>
      <c r="AG28" s="86"/>
      <c r="AH28" s="85"/>
      <c r="AI28" s="85"/>
      <c r="AJ28" s="92"/>
      <c r="AK28" s="85"/>
      <c r="AL28" s="86"/>
      <c r="AM28" s="85"/>
      <c r="AN28" s="85"/>
      <c r="AO28" s="92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93">
        <f t="shared" ref="BB28:BB30" si="19">SUM(AD28:BA28)</f>
        <v>0</v>
      </c>
      <c r="BC28" s="89"/>
      <c r="BD28" s="94" t="str">
        <f t="shared" si="14"/>
        <v/>
      </c>
      <c r="BE28" s="93" t="str">
        <f>IF(BC28="","",RANK(BD28,$BD$23:$BD30,1))</f>
        <v/>
      </c>
      <c r="BF28" s="82" t="str">
        <f t="shared" si="17"/>
        <v/>
      </c>
      <c r="BG28" s="111" t="str">
        <f>IF(BF28="","",RANK(BF28,$BF$23:$BF30,1))</f>
        <v/>
      </c>
    </row>
    <row r="29" spans="1:59" ht="15" customHeight="1" x14ac:dyDescent="0.15">
      <c r="A29" s="267"/>
      <c r="B29" s="83"/>
      <c r="C29" s="84"/>
      <c r="D29" s="85"/>
      <c r="E29" s="86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112"/>
      <c r="Z29" s="87">
        <f t="shared" si="18"/>
        <v>0</v>
      </c>
      <c r="AA29" s="88"/>
      <c r="AB29" s="89" t="str">
        <f t="shared" si="13"/>
        <v/>
      </c>
      <c r="AC29" s="90" t="str">
        <f>IF(AA29="","",RANK(AB29,$AB$23:$AB30,1))</f>
        <v/>
      </c>
      <c r="AD29" s="91"/>
      <c r="AE29" s="84"/>
      <c r="AF29" s="85"/>
      <c r="AG29" s="86"/>
      <c r="AH29" s="85"/>
      <c r="AI29" s="85"/>
      <c r="AJ29" s="92"/>
      <c r="AK29" s="85"/>
      <c r="AL29" s="86"/>
      <c r="AM29" s="85"/>
      <c r="AN29" s="85"/>
      <c r="AO29" s="92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93">
        <f t="shared" si="19"/>
        <v>0</v>
      </c>
      <c r="BC29" s="89"/>
      <c r="BD29" s="94" t="str">
        <f t="shared" si="14"/>
        <v/>
      </c>
      <c r="BE29" s="93" t="str">
        <f>IF(BC29="","",RANK(BD29,$BD$23:$BD30,1))</f>
        <v/>
      </c>
      <c r="BF29" s="82" t="str">
        <f t="shared" si="17"/>
        <v/>
      </c>
      <c r="BG29" s="111" t="str">
        <f>IF(BF29="","",RANK(BF29,$BF$23:$BF30,1))</f>
        <v/>
      </c>
    </row>
    <row r="30" spans="1:59" ht="15" customHeight="1" thickBot="1" x14ac:dyDescent="0.2">
      <c r="A30" s="268"/>
      <c r="B30" s="95"/>
      <c r="C30" s="96"/>
      <c r="D30" s="97"/>
      <c r="E30" s="98"/>
      <c r="F30" s="97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167"/>
      <c r="Z30" s="99">
        <f t="shared" si="18"/>
        <v>0</v>
      </c>
      <c r="AA30" s="100"/>
      <c r="AB30" s="101" t="str">
        <f t="shared" si="13"/>
        <v/>
      </c>
      <c r="AC30" s="102" t="str">
        <f>IF(AA30="","",RANK(AB30,$AB$23:$AB30,1))</f>
        <v/>
      </c>
      <c r="AD30" s="103"/>
      <c r="AE30" s="96"/>
      <c r="AF30" s="97"/>
      <c r="AG30" s="98"/>
      <c r="AH30" s="97"/>
      <c r="AI30" s="97"/>
      <c r="AJ30" s="104"/>
      <c r="AK30" s="97"/>
      <c r="AL30" s="98"/>
      <c r="AM30" s="97"/>
      <c r="AN30" s="97"/>
      <c r="AO30" s="104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105">
        <f t="shared" si="19"/>
        <v>0</v>
      </c>
      <c r="BC30" s="101"/>
      <c r="BD30" s="106" t="str">
        <f t="shared" si="14"/>
        <v/>
      </c>
      <c r="BE30" s="105" t="str">
        <f>IF(BC30="","",RANK(BD30,$BD$23:$BD30,1))</f>
        <v/>
      </c>
      <c r="BF30" s="107" t="str">
        <f t="shared" si="17"/>
        <v/>
      </c>
      <c r="BG30" s="110" t="str">
        <f>IF(BF30="","",RANK(BF30,$BF$23:$BF30,1))</f>
        <v/>
      </c>
    </row>
    <row r="31" spans="1:59" ht="10" customHeight="1" x14ac:dyDescent="0.15">
      <c r="AE31" s="3"/>
    </row>
    <row r="32" spans="1:59" ht="10" customHeight="1" x14ac:dyDescent="0.15">
      <c r="AE32" s="3"/>
    </row>
    <row r="33" spans="1:31" ht="10" customHeight="1" x14ac:dyDescent="0.15">
      <c r="AE33" s="3"/>
    </row>
    <row r="34" spans="1:31" ht="10" customHeight="1" x14ac:dyDescent="0.15">
      <c r="AE34" s="3"/>
    </row>
    <row r="35" spans="1:31" ht="10" customHeight="1" x14ac:dyDescent="0.15">
      <c r="AE35" s="3"/>
    </row>
    <row r="36" spans="1:31" ht="10" customHeight="1" x14ac:dyDescent="0.15">
      <c r="AE36" s="3"/>
    </row>
    <row r="37" spans="1:31" ht="10" customHeight="1" x14ac:dyDescent="0.15">
      <c r="A37" s="16"/>
      <c r="B37" s="16"/>
      <c r="C37" s="14"/>
      <c r="G37" s="2"/>
      <c r="H37" s="3"/>
      <c r="L37" s="2"/>
      <c r="Z37" s="6"/>
      <c r="AA37" s="7"/>
      <c r="AB37" s="7"/>
      <c r="AD37" s="17"/>
      <c r="AE37" s="3"/>
    </row>
    <row r="38" spans="1:31" ht="10" customHeight="1" x14ac:dyDescent="0.15">
      <c r="B38" s="16"/>
      <c r="C38" s="14"/>
      <c r="G38" s="2"/>
      <c r="H38" s="3"/>
      <c r="L38" s="2"/>
      <c r="Z38" s="6"/>
      <c r="AA38" s="7"/>
      <c r="AB38" s="7"/>
      <c r="AD38" s="17"/>
      <c r="AE38" s="3"/>
    </row>
    <row r="39" spans="1:31" ht="10" customHeight="1" x14ac:dyDescent="0.15">
      <c r="A39" s="16"/>
      <c r="B39" s="16"/>
      <c r="C39" s="14"/>
      <c r="G39" s="2"/>
      <c r="H39" s="3"/>
      <c r="L39" s="2"/>
      <c r="Z39" s="6"/>
      <c r="AA39" s="7"/>
      <c r="AB39" s="7"/>
      <c r="AD39" s="17"/>
      <c r="AE39" s="3"/>
    </row>
    <row r="40" spans="1:31" ht="10" customHeight="1" x14ac:dyDescent="0.15">
      <c r="B40" s="16"/>
      <c r="C40" s="14"/>
      <c r="G40" s="2"/>
      <c r="H40" s="3"/>
      <c r="L40" s="2"/>
      <c r="Z40" s="6"/>
      <c r="AA40" s="7"/>
      <c r="AB40" s="7"/>
      <c r="AD40" s="17"/>
      <c r="AE40" s="3"/>
    </row>
    <row r="41" spans="1:31" ht="10" customHeight="1" x14ac:dyDescent="0.15">
      <c r="B41" s="16"/>
      <c r="C41" s="14"/>
      <c r="G41" s="16"/>
      <c r="H41" s="14"/>
      <c r="L41" s="2"/>
      <c r="Z41" s="6"/>
      <c r="AA41" s="7"/>
      <c r="AB41" s="7"/>
      <c r="AD41" s="17"/>
    </row>
    <row r="42" spans="1:31" ht="10" customHeight="1" x14ac:dyDescent="0.15">
      <c r="B42" s="16"/>
      <c r="C42" s="14"/>
      <c r="G42" s="16"/>
      <c r="H42" s="14"/>
      <c r="L42" s="2"/>
      <c r="Z42" s="6"/>
      <c r="AA42" s="7"/>
      <c r="AB42" s="7"/>
      <c r="AD42" s="17"/>
    </row>
    <row r="43" spans="1:31" ht="10" customHeight="1" x14ac:dyDescent="0.15">
      <c r="B43" s="16"/>
      <c r="C43" s="14"/>
      <c r="G43" s="16"/>
      <c r="H43" s="14"/>
      <c r="L43" s="2"/>
      <c r="Z43" s="6"/>
      <c r="AA43" s="7"/>
      <c r="AB43" s="7"/>
      <c r="AD43" s="17"/>
    </row>
    <row r="44" spans="1:31" ht="10" customHeight="1" x14ac:dyDescent="0.15">
      <c r="B44" s="16"/>
      <c r="C44" s="14"/>
      <c r="G44" s="16"/>
      <c r="H44" s="14"/>
      <c r="L44" s="2"/>
      <c r="Z44" s="6"/>
      <c r="AA44" s="7"/>
      <c r="AB44" s="7"/>
      <c r="AD44" s="17"/>
    </row>
    <row r="45" spans="1:31" ht="10" customHeight="1" x14ac:dyDescent="0.15">
      <c r="B45" s="16"/>
      <c r="C45" s="14"/>
      <c r="G45" s="16"/>
      <c r="H45" s="14"/>
      <c r="L45" s="2"/>
      <c r="Z45" s="6"/>
      <c r="AA45" s="7"/>
      <c r="AB45" s="7"/>
      <c r="AD45" s="17"/>
    </row>
    <row r="46" spans="1:31" ht="10" customHeight="1" x14ac:dyDescent="0.15">
      <c r="B46" s="16"/>
      <c r="C46" s="14"/>
      <c r="G46" s="16"/>
      <c r="H46" s="14"/>
      <c r="L46" s="2"/>
      <c r="Z46" s="6"/>
      <c r="AA46" s="7"/>
      <c r="AB46" s="7"/>
      <c r="AD46" s="17"/>
    </row>
    <row r="47" spans="1:31" ht="10" customHeight="1" x14ac:dyDescent="0.15">
      <c r="B47" s="16"/>
      <c r="C47" s="14"/>
      <c r="G47" s="16"/>
      <c r="H47" s="14"/>
      <c r="L47" s="2"/>
      <c r="Z47" s="6"/>
      <c r="AA47" s="7"/>
      <c r="AB47" s="7"/>
      <c r="AD47" s="17"/>
    </row>
    <row r="48" spans="1:31" ht="10" customHeight="1" x14ac:dyDescent="0.15">
      <c r="B48" s="16"/>
      <c r="C48" s="14"/>
      <c r="G48" s="16"/>
      <c r="H48" s="14"/>
      <c r="L48" s="2"/>
      <c r="Z48" s="6"/>
      <c r="AA48" s="7"/>
      <c r="AB48" s="7"/>
      <c r="AD48" s="17"/>
    </row>
    <row r="49" spans="1:30" ht="10" customHeight="1" x14ac:dyDescent="0.15">
      <c r="A49" s="16"/>
      <c r="B49" s="16"/>
      <c r="C49" s="14"/>
      <c r="G49" s="16"/>
      <c r="H49" s="14"/>
      <c r="L49" s="2"/>
      <c r="AA49" s="7"/>
      <c r="AB49" s="7"/>
      <c r="AD49" s="18"/>
    </row>
    <row r="50" spans="1:30" ht="10" customHeight="1" x14ac:dyDescent="0.15">
      <c r="B50" s="16"/>
      <c r="C50" s="14"/>
      <c r="G50" s="16"/>
      <c r="H50" s="14"/>
      <c r="L50" s="2"/>
      <c r="AA50" s="7"/>
      <c r="AB50" s="7"/>
      <c r="AD50" s="18"/>
    </row>
    <row r="51" spans="1:30" ht="10" customHeight="1" x14ac:dyDescent="0.15">
      <c r="C51" s="1"/>
      <c r="D51" s="1"/>
      <c r="F51" s="1"/>
      <c r="H51" s="1"/>
      <c r="I51" s="1"/>
      <c r="K51" s="1"/>
      <c r="AA51" s="7"/>
      <c r="AB51" s="7"/>
      <c r="AD51" s="18"/>
    </row>
    <row r="52" spans="1:30" ht="10" customHeight="1" x14ac:dyDescent="0.15">
      <c r="C52" s="1"/>
      <c r="D52" s="1"/>
      <c r="F52" s="1"/>
      <c r="H52" s="1"/>
      <c r="I52" s="1"/>
      <c r="K52" s="1"/>
      <c r="AA52" s="7"/>
      <c r="AB52" s="7"/>
      <c r="AD52" s="18"/>
    </row>
    <row r="53" spans="1:30" ht="10" customHeight="1" x14ac:dyDescent="0.15">
      <c r="C53" s="1"/>
      <c r="D53" s="1"/>
      <c r="F53" s="1"/>
      <c r="H53" s="1"/>
      <c r="I53" s="1"/>
      <c r="K53" s="1"/>
      <c r="AA53" s="7"/>
      <c r="AB53" s="7"/>
      <c r="AD53" s="18"/>
    </row>
    <row r="54" spans="1:30" ht="11.25" customHeight="1" x14ac:dyDescent="0.15">
      <c r="C54" s="1"/>
      <c r="D54" s="1"/>
      <c r="F54" s="1"/>
      <c r="H54" s="1"/>
      <c r="I54" s="1"/>
      <c r="K54" s="1"/>
      <c r="AA54" s="7"/>
      <c r="AB54" s="7"/>
      <c r="AD54" s="18"/>
    </row>
    <row r="55" spans="1:30" ht="11.25" customHeight="1" x14ac:dyDescent="0.15">
      <c r="C55" s="1"/>
      <c r="D55" s="1"/>
      <c r="F55" s="1"/>
      <c r="H55" s="1"/>
      <c r="I55" s="1"/>
      <c r="K55" s="1"/>
      <c r="AA55" s="7"/>
      <c r="AB55" s="7"/>
      <c r="AD55" s="18"/>
    </row>
    <row r="56" spans="1:30" ht="11.25" customHeight="1" x14ac:dyDescent="0.15">
      <c r="C56" s="1"/>
      <c r="D56" s="1"/>
      <c r="F56" s="1"/>
      <c r="H56" s="1"/>
      <c r="I56" s="1"/>
      <c r="K56" s="1"/>
      <c r="AA56" s="7"/>
      <c r="AB56" s="7"/>
      <c r="AD56" s="18"/>
    </row>
    <row r="57" spans="1:30" ht="11.25" customHeight="1" x14ac:dyDescent="0.15">
      <c r="C57" s="1"/>
      <c r="D57" s="1"/>
      <c r="F57" s="1"/>
      <c r="H57" s="1"/>
      <c r="I57" s="1"/>
      <c r="K57" s="1"/>
      <c r="AA57" s="7"/>
      <c r="AB57" s="7"/>
      <c r="AD57" s="18"/>
    </row>
    <row r="58" spans="1:30" ht="11.25" customHeight="1" x14ac:dyDescent="0.15">
      <c r="C58" s="1"/>
      <c r="D58" s="1"/>
      <c r="F58" s="1"/>
      <c r="H58" s="1"/>
      <c r="I58" s="1"/>
      <c r="K58" s="1"/>
      <c r="AA58" s="7"/>
      <c r="AB58" s="7"/>
      <c r="AD58" s="18"/>
    </row>
    <row r="59" spans="1:30" ht="11.25" customHeight="1" x14ac:dyDescent="0.15">
      <c r="C59" s="1"/>
      <c r="D59" s="1"/>
      <c r="F59" s="1"/>
      <c r="H59" s="1"/>
      <c r="I59" s="1"/>
      <c r="K59" s="1"/>
      <c r="AA59" s="7"/>
      <c r="AB59" s="7"/>
      <c r="AD59" s="18"/>
    </row>
    <row r="60" spans="1:30" ht="11.25" customHeight="1" x14ac:dyDescent="0.15">
      <c r="C60" s="1"/>
      <c r="D60" s="1"/>
      <c r="F60" s="1"/>
      <c r="H60" s="1"/>
      <c r="I60" s="1"/>
      <c r="K60" s="1"/>
      <c r="AA60" s="7"/>
      <c r="AB60" s="7"/>
      <c r="AD60" s="18"/>
    </row>
    <row r="61" spans="1:30" ht="11.25" customHeight="1" x14ac:dyDescent="0.15">
      <c r="C61" s="1"/>
      <c r="D61" s="1"/>
      <c r="F61" s="1"/>
      <c r="H61" s="1"/>
      <c r="I61" s="1"/>
      <c r="K61" s="1"/>
      <c r="AA61" s="7"/>
      <c r="AB61" s="7"/>
      <c r="AD61" s="18"/>
    </row>
    <row r="62" spans="1:30" ht="11.25" customHeight="1" x14ac:dyDescent="0.15">
      <c r="C62" s="1"/>
      <c r="D62" s="1"/>
      <c r="F62" s="1"/>
      <c r="H62" s="1"/>
      <c r="I62" s="1"/>
      <c r="K62" s="1"/>
    </row>
    <row r="63" spans="1:30" ht="11.25" customHeight="1" x14ac:dyDescent="0.15">
      <c r="C63" s="1"/>
      <c r="D63" s="1"/>
      <c r="F63" s="1"/>
      <c r="H63" s="1"/>
      <c r="I63" s="1"/>
      <c r="K63" s="1"/>
    </row>
    <row r="64" spans="1:30" ht="11.25" customHeight="1" x14ac:dyDescent="0.15">
      <c r="C64" s="1"/>
      <c r="D64" s="1"/>
      <c r="F64" s="1"/>
      <c r="H64" s="1"/>
      <c r="I64" s="1"/>
      <c r="K64" s="1"/>
    </row>
    <row r="65" spans="3:11" ht="11.25" customHeight="1" x14ac:dyDescent="0.15">
      <c r="C65" s="1"/>
      <c r="D65" s="1"/>
      <c r="F65" s="1"/>
      <c r="H65" s="1"/>
      <c r="I65" s="1"/>
      <c r="K65" s="1"/>
    </row>
    <row r="66" spans="3:11" ht="11.25" customHeight="1" x14ac:dyDescent="0.15">
      <c r="C66" s="1"/>
      <c r="D66" s="1"/>
      <c r="F66" s="1"/>
      <c r="H66" s="1"/>
      <c r="I66" s="1"/>
      <c r="K66" s="1"/>
    </row>
    <row r="67" spans="3:11" ht="11.25" customHeight="1" x14ac:dyDescent="0.15">
      <c r="C67" s="1"/>
      <c r="D67" s="1"/>
      <c r="F67" s="1"/>
      <c r="H67" s="1"/>
      <c r="I67" s="1"/>
      <c r="K67" s="1"/>
    </row>
    <row r="68" spans="3:11" ht="11.25" customHeight="1" x14ac:dyDescent="0.15">
      <c r="C68" s="1"/>
      <c r="D68" s="1"/>
      <c r="F68" s="1"/>
      <c r="H68" s="1"/>
      <c r="I68" s="1"/>
      <c r="K68" s="1"/>
    </row>
    <row r="69" spans="3:11" ht="11.25" customHeight="1" x14ac:dyDescent="0.15">
      <c r="C69" s="1"/>
      <c r="D69" s="1"/>
      <c r="F69" s="1"/>
      <c r="H69" s="1"/>
      <c r="I69" s="1"/>
      <c r="K69" s="1"/>
    </row>
    <row r="70" spans="3:11" ht="11.25" customHeight="1" x14ac:dyDescent="0.15">
      <c r="C70" s="1"/>
      <c r="D70" s="1"/>
      <c r="F70" s="1"/>
      <c r="H70" s="1"/>
      <c r="I70" s="1"/>
      <c r="K70" s="1"/>
    </row>
    <row r="71" spans="3:11" ht="11.25" customHeight="1" x14ac:dyDescent="0.15">
      <c r="C71" s="1"/>
      <c r="D71" s="1"/>
      <c r="F71" s="1"/>
      <c r="H71" s="1"/>
      <c r="I71" s="1"/>
      <c r="K71" s="1"/>
    </row>
    <row r="72" spans="3:11" ht="11.25" customHeight="1" x14ac:dyDescent="0.15">
      <c r="C72" s="1"/>
      <c r="D72" s="1"/>
      <c r="F72" s="1"/>
      <c r="H72" s="1"/>
      <c r="I72" s="1"/>
      <c r="K72" s="1"/>
    </row>
    <row r="73" spans="3:11" ht="11.25" customHeight="1" x14ac:dyDescent="0.15">
      <c r="C73" s="1"/>
      <c r="D73" s="1"/>
      <c r="F73" s="1"/>
      <c r="H73" s="1"/>
      <c r="I73" s="1"/>
      <c r="K73" s="1"/>
    </row>
    <row r="74" spans="3:11" ht="11.25" customHeight="1" x14ac:dyDescent="0.15">
      <c r="C74" s="1"/>
      <c r="D74" s="1"/>
      <c r="F74" s="1"/>
      <c r="H74" s="1"/>
      <c r="I74" s="1"/>
      <c r="K74" s="1"/>
    </row>
    <row r="75" spans="3:11" ht="11.25" customHeight="1" x14ac:dyDescent="0.15">
      <c r="C75" s="1"/>
      <c r="D75" s="1"/>
      <c r="F75" s="1"/>
      <c r="H75" s="1"/>
      <c r="I75" s="1"/>
      <c r="K75" s="1"/>
    </row>
    <row r="76" spans="3:11" ht="11.25" customHeight="1" x14ac:dyDescent="0.15">
      <c r="C76" s="1"/>
      <c r="D76" s="1"/>
      <c r="F76" s="1"/>
      <c r="H76" s="1"/>
      <c r="I76" s="1"/>
      <c r="K76" s="1"/>
    </row>
    <row r="77" spans="3:11" ht="11.25" customHeight="1" x14ac:dyDescent="0.15">
      <c r="C77" s="1"/>
      <c r="D77" s="1"/>
      <c r="F77" s="1"/>
      <c r="H77" s="1"/>
      <c r="I77" s="1"/>
      <c r="K77" s="1"/>
    </row>
    <row r="78" spans="3:11" ht="11.25" customHeight="1" x14ac:dyDescent="0.15">
      <c r="C78" s="1"/>
      <c r="D78" s="1"/>
      <c r="F78" s="1"/>
      <c r="H78" s="1"/>
      <c r="I78" s="1"/>
      <c r="K78" s="1"/>
    </row>
    <row r="79" spans="3:11" ht="11.25" customHeight="1" x14ac:dyDescent="0.15">
      <c r="C79" s="1"/>
      <c r="D79" s="1"/>
      <c r="F79" s="1"/>
      <c r="H79" s="1"/>
      <c r="I79" s="1"/>
      <c r="K79" s="1"/>
    </row>
    <row r="80" spans="3:11" ht="11.25" customHeight="1" x14ac:dyDescent="0.15">
      <c r="C80" s="1"/>
      <c r="D80" s="1"/>
      <c r="F80" s="1"/>
      <c r="H80" s="1"/>
      <c r="I80" s="1"/>
      <c r="K80" s="1"/>
    </row>
    <row r="81" spans="1:12" ht="11.25" customHeight="1" x14ac:dyDescent="0.15">
      <c r="C81" s="1"/>
      <c r="D81" s="1"/>
      <c r="F81" s="1"/>
      <c r="H81" s="1"/>
      <c r="I81" s="1"/>
      <c r="K81" s="1"/>
    </row>
    <row r="82" spans="1:12" ht="11.25" customHeight="1" x14ac:dyDescent="0.15">
      <c r="C82" s="1"/>
      <c r="D82" s="1"/>
      <c r="F82" s="1"/>
      <c r="H82" s="1"/>
      <c r="I82" s="1"/>
      <c r="K82" s="1"/>
    </row>
    <row r="83" spans="1:12" ht="11.25" customHeight="1" x14ac:dyDescent="0.15">
      <c r="C83" s="1"/>
      <c r="D83" s="1"/>
      <c r="F83" s="1"/>
      <c r="H83" s="1"/>
      <c r="I83" s="1"/>
      <c r="K83" s="1"/>
    </row>
    <row r="84" spans="1:12" ht="11.25" customHeight="1" x14ac:dyDescent="0.15">
      <c r="C84" s="1"/>
      <c r="D84" s="1"/>
      <c r="F84" s="1"/>
      <c r="H84" s="1"/>
      <c r="I84" s="1"/>
      <c r="K84" s="1"/>
    </row>
    <row r="85" spans="1:12" ht="11.25" customHeight="1" x14ac:dyDescent="0.15">
      <c r="A85" s="16"/>
      <c r="B85" s="16"/>
      <c r="C85" s="14"/>
      <c r="G85" s="16"/>
      <c r="H85" s="14"/>
      <c r="L85" s="2"/>
    </row>
    <row r="86" spans="1:12" ht="11.25" customHeight="1" x14ac:dyDescent="0.15">
      <c r="A86" s="16"/>
      <c r="B86" s="16"/>
      <c r="C86" s="14"/>
      <c r="G86" s="16"/>
      <c r="H86" s="14"/>
      <c r="L86" s="2"/>
    </row>
  </sheetData>
  <sortState xmlns:xlrd2="http://schemas.microsoft.com/office/spreadsheetml/2017/richdata2" ref="A6:BG15">
    <sortCondition ref="BG6:BG15"/>
  </sortState>
  <mergeCells count="8">
    <mergeCell ref="AC1:AC4"/>
    <mergeCell ref="BE1:BE4"/>
    <mergeCell ref="B2:Y4"/>
    <mergeCell ref="AD2:BA4"/>
    <mergeCell ref="AC18:AC21"/>
    <mergeCell ref="BE18:BE21"/>
    <mergeCell ref="B19:Y21"/>
    <mergeCell ref="AD19:BA21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4" firstPageNumber="0" orientation="landscape" horizontalDpi="300" verticalDpi="300" r:id="rId1"/>
  <headerFooter alignWithMargins="0">
    <oddHeader>&amp;C&amp;"Arial,Cursief"&amp;12
Minimarathon
19 november 2022</oddHeader>
    <oddFooter>&amp;L&amp;D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94"/>
  <sheetViews>
    <sheetView zoomScaleNormal="100" workbookViewId="0">
      <selection activeCell="AZ21" sqref="AZ21"/>
    </sheetView>
  </sheetViews>
  <sheetFormatPr baseColWidth="10" defaultColWidth="8.83203125" defaultRowHeight="11.25" customHeight="1" x14ac:dyDescent="0.15"/>
  <cols>
    <col min="1" max="1" width="20.6640625" style="1" customWidth="1"/>
    <col min="2" max="2" width="2.5" style="1" customWidth="1"/>
    <col min="3" max="4" width="2.5" style="2" customWidth="1"/>
    <col min="5" max="5" width="2.5" style="1" customWidth="1"/>
    <col min="6" max="6" width="2.5" style="2" customWidth="1"/>
    <col min="7" max="7" width="2.5" style="1" customWidth="1"/>
    <col min="8" max="9" width="2.5" style="2" customWidth="1"/>
    <col min="10" max="12" width="2.5" style="1" customWidth="1"/>
    <col min="13" max="13" width="2.5" style="2" customWidth="1"/>
    <col min="14" max="14" width="2.5" style="1" customWidth="1"/>
    <col min="15" max="15" width="3.5" style="3" customWidth="1"/>
    <col min="16" max="22" width="2.5" style="1" customWidth="1"/>
    <col min="23" max="23" width="5.6640625" style="4" bestFit="1" customWidth="1"/>
    <col min="24" max="24" width="7.6640625" style="5" customWidth="1"/>
    <col min="25" max="25" width="7" style="5" bestFit="1" customWidth="1"/>
    <col min="26" max="26" width="3.33203125" style="6" customWidth="1"/>
    <col min="27" max="47" width="2.5" style="1" customWidth="1"/>
    <col min="48" max="48" width="6" style="1" customWidth="1"/>
    <col min="49" max="49" width="6.5" style="1" customWidth="1"/>
    <col min="50" max="50" width="7" style="1" bestFit="1" customWidth="1"/>
    <col min="51" max="51" width="3.83203125" style="1" customWidth="1"/>
    <col min="52" max="52" width="8.83203125" style="1"/>
    <col min="53" max="53" width="6" style="1" customWidth="1"/>
    <col min="54" max="16384" width="8.83203125" style="1"/>
  </cols>
  <sheetData>
    <row r="1" spans="1:53" ht="10" customHeight="1" x14ac:dyDescent="0.15">
      <c r="A1" s="223"/>
      <c r="B1" s="20"/>
      <c r="C1" s="21"/>
      <c r="D1" s="21"/>
      <c r="E1" s="22"/>
      <c r="F1" s="21"/>
      <c r="G1" s="23"/>
      <c r="H1" s="21"/>
      <c r="I1" s="21"/>
      <c r="J1" s="22"/>
      <c r="K1" s="22"/>
      <c r="L1" s="22"/>
      <c r="M1" s="21"/>
      <c r="N1" s="24"/>
      <c r="O1" s="25"/>
      <c r="P1" s="22"/>
      <c r="Q1" s="22"/>
      <c r="R1" s="22"/>
      <c r="S1" s="22"/>
      <c r="T1" s="22"/>
      <c r="U1" s="22"/>
      <c r="V1" s="22"/>
      <c r="W1" s="26"/>
      <c r="X1" s="27"/>
      <c r="Y1" s="28"/>
      <c r="Z1" s="348" t="s">
        <v>3</v>
      </c>
      <c r="AA1" s="29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50" t="s">
        <v>3</v>
      </c>
      <c r="AZ1" s="30"/>
      <c r="BA1" s="31"/>
    </row>
    <row r="2" spans="1:53" ht="10" customHeight="1" x14ac:dyDescent="0.15">
      <c r="A2" s="228"/>
      <c r="B2" s="357" t="s">
        <v>12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8" t="s">
        <v>0</v>
      </c>
      <c r="X2" s="13" t="s">
        <v>15</v>
      </c>
      <c r="Y2" s="9" t="s">
        <v>2</v>
      </c>
      <c r="Z2" s="365"/>
      <c r="AA2" s="367" t="s">
        <v>11</v>
      </c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8" t="s">
        <v>0</v>
      </c>
      <c r="AW2" s="13" t="s">
        <v>15</v>
      </c>
      <c r="AX2" s="13" t="s">
        <v>2</v>
      </c>
      <c r="AY2" s="351"/>
      <c r="AZ2" s="9" t="s">
        <v>8</v>
      </c>
      <c r="BA2" s="32" t="s">
        <v>3</v>
      </c>
    </row>
    <row r="3" spans="1:53" ht="10" customHeight="1" x14ac:dyDescent="0.15">
      <c r="A3" s="224"/>
      <c r="B3" s="359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11" t="s">
        <v>4</v>
      </c>
      <c r="X3" s="12" t="s">
        <v>1</v>
      </c>
      <c r="Y3" s="12" t="s">
        <v>4</v>
      </c>
      <c r="Z3" s="365"/>
      <c r="AA3" s="369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11" t="s">
        <v>4</v>
      </c>
      <c r="AW3" s="12" t="s">
        <v>1</v>
      </c>
      <c r="AX3" s="12" t="s">
        <v>4</v>
      </c>
      <c r="AY3" s="351"/>
      <c r="AZ3" s="12" t="s">
        <v>9</v>
      </c>
      <c r="BA3" s="33"/>
    </row>
    <row r="4" spans="1:53" ht="10" customHeight="1" x14ac:dyDescent="0.15">
      <c r="A4" s="224"/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11" t="s">
        <v>5</v>
      </c>
      <c r="X4" s="12" t="s">
        <v>6</v>
      </c>
      <c r="Y4" s="12" t="s">
        <v>6</v>
      </c>
      <c r="Z4" s="365"/>
      <c r="AA4" s="373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48" t="s">
        <v>5</v>
      </c>
      <c r="AW4" s="12" t="s">
        <v>6</v>
      </c>
      <c r="AX4" s="12" t="s">
        <v>6</v>
      </c>
      <c r="AY4" s="352"/>
      <c r="AZ4" s="15" t="s">
        <v>10</v>
      </c>
      <c r="BA4" s="34" t="s">
        <v>8</v>
      </c>
    </row>
    <row r="5" spans="1:53" ht="18" customHeight="1" x14ac:dyDescent="0.15">
      <c r="A5" s="232" t="s">
        <v>17</v>
      </c>
      <c r="B5" s="113">
        <v>1</v>
      </c>
      <c r="C5" s="113">
        <v>2</v>
      </c>
      <c r="D5" s="114">
        <v>3</v>
      </c>
      <c r="E5" s="113">
        <v>4</v>
      </c>
      <c r="F5" s="113">
        <v>5</v>
      </c>
      <c r="G5" s="114">
        <v>6</v>
      </c>
      <c r="H5" s="113" t="s">
        <v>33</v>
      </c>
      <c r="I5" s="114" t="s">
        <v>34</v>
      </c>
      <c r="J5" s="113" t="s">
        <v>35</v>
      </c>
      <c r="K5" s="113" t="s">
        <v>36</v>
      </c>
      <c r="L5" s="113">
        <v>8</v>
      </c>
      <c r="M5" s="113">
        <v>9</v>
      </c>
      <c r="N5" s="274" t="s">
        <v>37</v>
      </c>
      <c r="O5" s="274" t="s">
        <v>38</v>
      </c>
      <c r="P5" s="275" t="s">
        <v>39</v>
      </c>
      <c r="Q5" s="274" t="s">
        <v>40</v>
      </c>
      <c r="R5" s="113">
        <v>11</v>
      </c>
      <c r="S5" s="114">
        <v>12</v>
      </c>
      <c r="T5" s="114">
        <v>13</v>
      </c>
      <c r="U5" s="114"/>
      <c r="V5" s="52"/>
      <c r="W5" s="51"/>
      <c r="X5" s="51"/>
      <c r="Y5" s="51"/>
      <c r="Z5" s="51"/>
      <c r="AA5" s="113">
        <v>1</v>
      </c>
      <c r="AB5" s="113">
        <v>2</v>
      </c>
      <c r="AC5" s="114">
        <v>3</v>
      </c>
      <c r="AD5" s="113">
        <v>4</v>
      </c>
      <c r="AE5" s="113">
        <v>5</v>
      </c>
      <c r="AF5" s="114">
        <v>6</v>
      </c>
      <c r="AG5" s="113" t="s">
        <v>33</v>
      </c>
      <c r="AH5" s="114" t="s">
        <v>34</v>
      </c>
      <c r="AI5" s="113" t="s">
        <v>35</v>
      </c>
      <c r="AJ5" s="113" t="s">
        <v>36</v>
      </c>
      <c r="AK5" s="113">
        <v>8</v>
      </c>
      <c r="AL5" s="113">
        <v>9</v>
      </c>
      <c r="AM5" s="274" t="s">
        <v>37</v>
      </c>
      <c r="AN5" s="274" t="s">
        <v>38</v>
      </c>
      <c r="AO5" s="275" t="s">
        <v>39</v>
      </c>
      <c r="AP5" s="274" t="s">
        <v>40</v>
      </c>
      <c r="AQ5" s="113">
        <v>11</v>
      </c>
      <c r="AR5" s="114">
        <v>12</v>
      </c>
      <c r="AS5" s="114">
        <v>13</v>
      </c>
      <c r="AT5" s="114"/>
      <c r="AU5" s="52"/>
      <c r="AV5" s="51"/>
      <c r="AW5" s="51"/>
      <c r="AX5" s="51"/>
      <c r="AY5" s="52"/>
      <c r="AZ5" s="46"/>
      <c r="BA5" s="35"/>
    </row>
    <row r="6" spans="1:53" ht="17" customHeight="1" x14ac:dyDescent="0.15">
      <c r="A6" s="252" t="s">
        <v>100</v>
      </c>
      <c r="B6" s="168"/>
      <c r="C6" s="169"/>
      <c r="D6" s="170"/>
      <c r="E6" s="171"/>
      <c r="F6" s="170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2">
        <f>SUM(B6:V6)</f>
        <v>0</v>
      </c>
      <c r="X6" s="173">
        <v>100.87</v>
      </c>
      <c r="Y6" s="174">
        <f>IF(X6="","",SUM(W6,X6))</f>
        <v>100.87</v>
      </c>
      <c r="Z6" s="175">
        <f>IF(X6="","",RANK(Y6,$Y$6:$Y9,1))</f>
        <v>1</v>
      </c>
      <c r="AA6" s="176"/>
      <c r="AB6" s="169"/>
      <c r="AC6" s="170"/>
      <c r="AD6" s="171"/>
      <c r="AE6" s="170"/>
      <c r="AF6" s="170"/>
      <c r="AG6" s="170"/>
      <c r="AH6" s="170"/>
      <c r="AI6" s="170"/>
      <c r="AJ6" s="170"/>
      <c r="AK6" s="170"/>
      <c r="AL6" s="170">
        <v>5</v>
      </c>
      <c r="AM6" s="171"/>
      <c r="AN6" s="170"/>
      <c r="AO6" s="170"/>
      <c r="AP6" s="177"/>
      <c r="AQ6" s="171"/>
      <c r="AR6" s="171"/>
      <c r="AS6" s="171"/>
      <c r="AT6" s="171"/>
      <c r="AU6" s="171"/>
      <c r="AV6" s="66">
        <f>SUM(AA6:AU6)</f>
        <v>5</v>
      </c>
      <c r="AW6" s="174">
        <v>99.94</v>
      </c>
      <c r="AX6" s="67">
        <f>IF(AW6="","",SUM(AV6,AW6))</f>
        <v>104.94</v>
      </c>
      <c r="AY6" s="66">
        <f>IF(AW6="","",RANK(AX6,$AX$6:$AX9,1))</f>
        <v>1</v>
      </c>
      <c r="AZ6" s="179">
        <f>IF(AX6="","",SUM(Y6,AX6))</f>
        <v>205.81</v>
      </c>
      <c r="BA6" s="178">
        <f>IF(AZ6="","",RANK(AZ6,$AZ$6:$AZ9,1))</f>
        <v>1</v>
      </c>
    </row>
    <row r="7" spans="1:53" ht="17" customHeight="1" x14ac:dyDescent="0.15">
      <c r="A7" s="252" t="s">
        <v>99</v>
      </c>
      <c r="B7" s="168"/>
      <c r="C7" s="169"/>
      <c r="D7" s="170"/>
      <c r="E7" s="171"/>
      <c r="F7" s="170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2">
        <f>SUM(B7:V7)</f>
        <v>0</v>
      </c>
      <c r="X7" s="173">
        <v>128.26</v>
      </c>
      <c r="Y7" s="174">
        <f>IF(X7="","",SUM(W7,X7))</f>
        <v>128.26</v>
      </c>
      <c r="Z7" s="175">
        <f>IF(X7="","",RANK(Y7,$Y$6:$Y11,1))</f>
        <v>2</v>
      </c>
      <c r="AA7" s="176"/>
      <c r="AB7" s="169"/>
      <c r="AC7" s="170"/>
      <c r="AD7" s="171"/>
      <c r="AE7" s="170"/>
      <c r="AF7" s="170"/>
      <c r="AG7" s="177"/>
      <c r="AH7" s="177"/>
      <c r="AI7" s="177"/>
      <c r="AJ7" s="177"/>
      <c r="AK7" s="177"/>
      <c r="AL7" s="170"/>
      <c r="AM7" s="171"/>
      <c r="AN7" s="170"/>
      <c r="AO7" s="170"/>
      <c r="AP7" s="177"/>
      <c r="AQ7" s="171"/>
      <c r="AR7" s="171"/>
      <c r="AS7" s="171">
        <v>5</v>
      </c>
      <c r="AT7" s="171"/>
      <c r="AU7" s="171"/>
      <c r="AV7" s="66">
        <f>SUM(AA7:AU7)</f>
        <v>5</v>
      </c>
      <c r="AW7" s="174">
        <v>122.5</v>
      </c>
      <c r="AX7" s="67">
        <f>IF(AW7="","",SUM(AV7,AW7))</f>
        <v>127.5</v>
      </c>
      <c r="AY7" s="66">
        <f>IF(AW7="","",RANK(AX7,$AX$6:$AX11,1))</f>
        <v>2</v>
      </c>
      <c r="AZ7" s="179">
        <f>IF(AX7="","",SUM(Y7,AX7))</f>
        <v>255.76</v>
      </c>
      <c r="BA7" s="178">
        <f>IF(AZ7="","",RANK(AZ7,$AZ$6:$AZ11,1))</f>
        <v>2</v>
      </c>
    </row>
    <row r="8" spans="1:53" ht="17" customHeight="1" x14ac:dyDescent="0.15">
      <c r="A8" s="347" t="s">
        <v>97</v>
      </c>
      <c r="B8" s="168"/>
      <c r="C8" s="169"/>
      <c r="D8" s="170"/>
      <c r="E8" s="171"/>
      <c r="F8" s="170"/>
      <c r="G8" s="171"/>
      <c r="H8" s="171"/>
      <c r="I8" s="171"/>
      <c r="J8" s="171"/>
      <c r="K8" s="171"/>
      <c r="L8" s="171">
        <v>5</v>
      </c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>
        <f>SUM(B8:V8)</f>
        <v>5</v>
      </c>
      <c r="X8" s="173">
        <v>132.97</v>
      </c>
      <c r="Y8" s="174">
        <f>IF(X8="","",SUM(W8,X8))</f>
        <v>137.97</v>
      </c>
      <c r="Z8" s="175">
        <f>IF(X8="","",RANK(Y8,$Y$6:$Y14,1))</f>
        <v>4</v>
      </c>
      <c r="AA8" s="176"/>
      <c r="AB8" s="169"/>
      <c r="AC8" s="170"/>
      <c r="AD8" s="171"/>
      <c r="AE8" s="170"/>
      <c r="AF8" s="170">
        <v>5</v>
      </c>
      <c r="AG8" s="177"/>
      <c r="AH8" s="177"/>
      <c r="AI8" s="177"/>
      <c r="AJ8" s="177"/>
      <c r="AK8" s="177"/>
      <c r="AL8" s="170"/>
      <c r="AM8" s="171"/>
      <c r="AN8" s="170"/>
      <c r="AO8" s="170"/>
      <c r="AP8" s="177">
        <v>5</v>
      </c>
      <c r="AQ8" s="171">
        <v>5</v>
      </c>
      <c r="AR8" s="171"/>
      <c r="AS8" s="171">
        <v>5</v>
      </c>
      <c r="AT8" s="171"/>
      <c r="AU8" s="171"/>
      <c r="AV8" s="66">
        <f>SUM(AA8:AU8)</f>
        <v>20</v>
      </c>
      <c r="AW8" s="174">
        <v>123.23</v>
      </c>
      <c r="AX8" s="67">
        <f>IF(AW8="","",SUM(AV8,AW8))</f>
        <v>143.23000000000002</v>
      </c>
      <c r="AY8" s="66">
        <f>IF(AW8="","",RANK(AX8,$AX$6:$AX14,1))</f>
        <v>4</v>
      </c>
      <c r="AZ8" s="179">
        <f>IF(AX8="","",SUM(Y8,AX8))</f>
        <v>281.20000000000005</v>
      </c>
      <c r="BA8" s="178">
        <v>3</v>
      </c>
    </row>
    <row r="9" spans="1:53" ht="17" customHeight="1" x14ac:dyDescent="0.15">
      <c r="A9" s="346" t="s">
        <v>98</v>
      </c>
      <c r="B9" s="53"/>
      <c r="C9" s="54"/>
      <c r="D9" s="55"/>
      <c r="E9" s="56">
        <v>5</v>
      </c>
      <c r="F9" s="55"/>
      <c r="G9" s="56"/>
      <c r="H9" s="56">
        <v>5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172">
        <f>SUM(B9:V9)</f>
        <v>10</v>
      </c>
      <c r="X9" s="58">
        <v>143.97999999999999</v>
      </c>
      <c r="Y9" s="174">
        <f>IF(X9="","",SUM(W9,X9))</f>
        <v>153.97999999999999</v>
      </c>
      <c r="Z9" s="175">
        <f>IF(X9="","",RANK(Y9,$Y$6:$Y14,1))</f>
        <v>5</v>
      </c>
      <c r="AA9" s="60"/>
      <c r="AB9" s="54"/>
      <c r="AC9" s="55"/>
      <c r="AD9" s="56">
        <v>5</v>
      </c>
      <c r="AE9" s="55"/>
      <c r="AF9" s="55"/>
      <c r="AG9" s="61"/>
      <c r="AH9" s="61"/>
      <c r="AI9" s="61">
        <v>5</v>
      </c>
      <c r="AJ9" s="61"/>
      <c r="AK9" s="61"/>
      <c r="AL9" s="55">
        <v>5</v>
      </c>
      <c r="AM9" s="56"/>
      <c r="AN9" s="55"/>
      <c r="AO9" s="55">
        <v>5</v>
      </c>
      <c r="AP9" s="61"/>
      <c r="AQ9" s="56"/>
      <c r="AR9" s="56">
        <v>5</v>
      </c>
      <c r="AS9" s="56"/>
      <c r="AT9" s="56"/>
      <c r="AU9" s="56"/>
      <c r="AV9" s="66">
        <f>SUM(AA9:AU9)</f>
        <v>25</v>
      </c>
      <c r="AW9" s="174">
        <v>144.88</v>
      </c>
      <c r="AX9" s="67">
        <f>IF(AW9="","",SUM(AV9,AW9))</f>
        <v>169.88</v>
      </c>
      <c r="AY9" s="66">
        <f>IF(AW9="","",RANK(AX9,$AX$6:$AX14,1))</f>
        <v>5</v>
      </c>
      <c r="AZ9" s="179">
        <f>IF(AX9="","",SUM(Y9,AX9))</f>
        <v>323.86</v>
      </c>
      <c r="BA9" s="178">
        <v>4</v>
      </c>
    </row>
    <row r="10" spans="1:53" ht="17" customHeight="1" x14ac:dyDescent="0.15">
      <c r="A10" s="264"/>
      <c r="B10" s="53"/>
      <c r="C10" s="54"/>
      <c r="D10" s="55"/>
      <c r="E10" s="56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172">
        <f t="shared" ref="W10:W12" si="0">SUM(B10:V10)</f>
        <v>0</v>
      </c>
      <c r="X10" s="58"/>
      <c r="Y10" s="174" t="str">
        <f t="shared" ref="Y10:Y11" si="1">IF(X10="","",SUM(W10,X10))</f>
        <v/>
      </c>
      <c r="Z10" s="175" t="str">
        <f>IF(X10="","",RANK(Y10,$Y$6:$Y12,1))</f>
        <v/>
      </c>
      <c r="AA10" s="60"/>
      <c r="AB10" s="54"/>
      <c r="AC10" s="55"/>
      <c r="AD10" s="56"/>
      <c r="AE10" s="55"/>
      <c r="AF10" s="55"/>
      <c r="AG10" s="61"/>
      <c r="AH10" s="61"/>
      <c r="AI10" s="61"/>
      <c r="AJ10" s="61"/>
      <c r="AK10" s="61"/>
      <c r="AL10" s="55"/>
      <c r="AM10" s="56"/>
      <c r="AN10" s="55"/>
      <c r="AO10" s="55"/>
      <c r="AP10" s="61"/>
      <c r="AQ10" s="56"/>
      <c r="AR10" s="56"/>
      <c r="AS10" s="56"/>
      <c r="AT10" s="56"/>
      <c r="AU10" s="56"/>
      <c r="AV10" s="66">
        <f t="shared" ref="AV10:AV11" si="2">SUM(AA10:AU10)</f>
        <v>0</v>
      </c>
      <c r="AW10" s="174"/>
      <c r="AX10" s="67" t="str">
        <f t="shared" ref="AX10:AX11" si="3">IF(AW10="","",SUM(AV10,AW10))</f>
        <v/>
      </c>
      <c r="AY10" s="66" t="str">
        <f>IF(AW10="","",RANK(AX10,$AX$6:$AX12,1))</f>
        <v/>
      </c>
      <c r="AZ10" s="179" t="str">
        <f t="shared" ref="AZ10:AZ11" si="4">IF(AX10="","",SUM(Y10,AX10))</f>
        <v/>
      </c>
      <c r="BA10" s="178" t="str">
        <f>IF(AZ10="","",RANK(AZ10,$AZ$6:$AZ12,1))</f>
        <v/>
      </c>
    </row>
    <row r="11" spans="1:53" ht="17" customHeight="1" x14ac:dyDescent="0.15">
      <c r="A11" s="260"/>
      <c r="B11" s="53"/>
      <c r="C11" s="54"/>
      <c r="D11" s="55"/>
      <c r="E11" s="56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172">
        <f t="shared" si="0"/>
        <v>0</v>
      </c>
      <c r="X11" s="58"/>
      <c r="Y11" s="174" t="str">
        <f t="shared" si="1"/>
        <v/>
      </c>
      <c r="Z11" s="175" t="str">
        <f>IF(X11="","",RANK(Y11,$Y$6:$Y12,1))</f>
        <v/>
      </c>
      <c r="AA11" s="60"/>
      <c r="AB11" s="54"/>
      <c r="AC11" s="55"/>
      <c r="AD11" s="56"/>
      <c r="AE11" s="55"/>
      <c r="AF11" s="55"/>
      <c r="AG11" s="61"/>
      <c r="AH11" s="61"/>
      <c r="AI11" s="61"/>
      <c r="AJ11" s="61"/>
      <c r="AK11" s="61"/>
      <c r="AL11" s="55"/>
      <c r="AM11" s="56"/>
      <c r="AN11" s="55"/>
      <c r="AO11" s="55"/>
      <c r="AP11" s="61"/>
      <c r="AQ11" s="56"/>
      <c r="AR11" s="56"/>
      <c r="AS11" s="56"/>
      <c r="AT11" s="56"/>
      <c r="AU11" s="56"/>
      <c r="AV11" s="66">
        <f t="shared" si="2"/>
        <v>0</v>
      </c>
      <c r="AW11" s="174"/>
      <c r="AX11" s="67" t="str">
        <f t="shared" si="3"/>
        <v/>
      </c>
      <c r="AY11" s="66" t="str">
        <f>IF(AW11="","",RANK(AX11,$AX$6:$AX12,1))</f>
        <v/>
      </c>
      <c r="AZ11" s="179" t="str">
        <f t="shared" si="4"/>
        <v/>
      </c>
      <c r="BA11" s="178" t="str">
        <f>IF(AZ11="","",RANK(AZ11,$AZ$6:$AZ12,1))</f>
        <v/>
      </c>
    </row>
    <row r="12" spans="1:53" ht="17" customHeight="1" x14ac:dyDescent="0.15">
      <c r="A12" s="230"/>
      <c r="B12" s="53"/>
      <c r="C12" s="54"/>
      <c r="D12" s="55"/>
      <c r="E12" s="56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7">
        <f t="shared" si="0"/>
        <v>0</v>
      </c>
      <c r="X12" s="58"/>
      <c r="Y12" s="174" t="str">
        <f t="shared" ref="Y12" si="5">IF(X12="","",SUM(W12,X12))</f>
        <v/>
      </c>
      <c r="Z12" s="175" t="str">
        <f>IF(X12="","",RANK(Y12,$Y$6:$Y12,1))</f>
        <v/>
      </c>
      <c r="AA12" s="60"/>
      <c r="AB12" s="54"/>
      <c r="AC12" s="55"/>
      <c r="AD12" s="56"/>
      <c r="AE12" s="55"/>
      <c r="AF12" s="55"/>
      <c r="AG12" s="61"/>
      <c r="AH12" s="61"/>
      <c r="AI12" s="61"/>
      <c r="AJ12" s="61"/>
      <c r="AK12" s="61"/>
      <c r="AL12" s="55"/>
      <c r="AM12" s="56"/>
      <c r="AN12" s="55"/>
      <c r="AO12" s="55"/>
      <c r="AP12" s="61"/>
      <c r="AQ12" s="56"/>
      <c r="AR12" s="56"/>
      <c r="AS12" s="56"/>
      <c r="AT12" s="56"/>
      <c r="AU12" s="56"/>
      <c r="AV12" s="66">
        <f t="shared" ref="AV12" si="6">SUM(AA12:AU12)</f>
        <v>0</v>
      </c>
      <c r="AW12" s="174"/>
      <c r="AX12" s="67" t="str">
        <f t="shared" ref="AX12" si="7">IF(AW12="","",SUM(AV12,AW12))</f>
        <v/>
      </c>
      <c r="AY12" s="66" t="str">
        <f>IF(AW12="","",RANK(AX12,$AX$6:$AX12,1))</f>
        <v/>
      </c>
      <c r="AZ12" s="179" t="str">
        <f t="shared" ref="AZ12" si="8">IF(AX12="","",SUM(Y12,AX12))</f>
        <v/>
      </c>
      <c r="BA12" s="178" t="str">
        <f>IF(AZ12="","",RANK(AZ12,$AZ$6:$AZ12,1))</f>
        <v/>
      </c>
    </row>
    <row r="13" spans="1:53" ht="18" customHeight="1" x14ac:dyDescent="0.15">
      <c r="A13" s="235" t="s">
        <v>25</v>
      </c>
      <c r="B13" s="49">
        <v>1</v>
      </c>
      <c r="C13" s="50">
        <v>2</v>
      </c>
      <c r="D13" s="51">
        <v>3</v>
      </c>
      <c r="E13" s="50">
        <v>4</v>
      </c>
      <c r="F13" s="50">
        <v>5</v>
      </c>
      <c r="G13" s="51">
        <v>6</v>
      </c>
      <c r="H13" s="50" t="s">
        <v>33</v>
      </c>
      <c r="I13" s="51" t="s">
        <v>34</v>
      </c>
      <c r="J13" s="50" t="s">
        <v>35</v>
      </c>
      <c r="K13" s="50" t="s">
        <v>36</v>
      </c>
      <c r="L13" s="50">
        <v>8</v>
      </c>
      <c r="M13" s="50">
        <v>9</v>
      </c>
      <c r="N13" s="276" t="s">
        <v>37</v>
      </c>
      <c r="O13" s="276" t="s">
        <v>38</v>
      </c>
      <c r="P13" s="277" t="s">
        <v>39</v>
      </c>
      <c r="Q13" s="276" t="s">
        <v>40</v>
      </c>
      <c r="R13" s="50">
        <v>11</v>
      </c>
      <c r="S13" s="51">
        <v>12</v>
      </c>
      <c r="T13" s="51">
        <v>13</v>
      </c>
      <c r="U13" s="51"/>
      <c r="V13" s="52"/>
      <c r="W13" s="237"/>
      <c r="X13" s="51"/>
      <c r="Y13" s="51"/>
      <c r="Z13" s="51"/>
      <c r="AA13" s="236">
        <v>1</v>
      </c>
      <c r="AB13" s="50">
        <v>2</v>
      </c>
      <c r="AC13" s="51">
        <v>3</v>
      </c>
      <c r="AD13" s="50">
        <v>4</v>
      </c>
      <c r="AE13" s="50">
        <v>5</v>
      </c>
      <c r="AF13" s="51">
        <v>6</v>
      </c>
      <c r="AG13" s="50" t="s">
        <v>33</v>
      </c>
      <c r="AH13" s="51" t="s">
        <v>34</v>
      </c>
      <c r="AI13" s="50" t="s">
        <v>35</v>
      </c>
      <c r="AJ13" s="50" t="s">
        <v>36</v>
      </c>
      <c r="AK13" s="50">
        <v>8</v>
      </c>
      <c r="AL13" s="50">
        <v>9</v>
      </c>
      <c r="AM13" s="276" t="s">
        <v>37</v>
      </c>
      <c r="AN13" s="276" t="s">
        <v>38</v>
      </c>
      <c r="AO13" s="277" t="s">
        <v>39</v>
      </c>
      <c r="AP13" s="276" t="s">
        <v>40</v>
      </c>
      <c r="AQ13" s="50">
        <v>11</v>
      </c>
      <c r="AR13" s="51">
        <v>12</v>
      </c>
      <c r="AS13" s="51">
        <v>13</v>
      </c>
      <c r="AT13" s="51"/>
      <c r="AU13" s="52"/>
      <c r="AV13" s="51"/>
      <c r="AW13" s="51"/>
      <c r="AX13" s="51"/>
      <c r="AY13" s="52"/>
      <c r="AZ13" s="233"/>
      <c r="BA13" s="234"/>
    </row>
    <row r="14" spans="1:53" ht="17" customHeight="1" x14ac:dyDescent="0.15">
      <c r="A14" s="242" t="s">
        <v>104</v>
      </c>
      <c r="B14" s="189"/>
      <c r="C14" s="190"/>
      <c r="D14" s="191"/>
      <c r="E14" s="192"/>
      <c r="F14" s="191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3">
        <f>SUM(B14:V14)</f>
        <v>0</v>
      </c>
      <c r="X14" s="194">
        <v>103.16</v>
      </c>
      <c r="Y14" s="195">
        <f>IF(X14="","",SUM(W14,X14))</f>
        <v>103.16</v>
      </c>
      <c r="Z14" s="196">
        <f>IF(X14="","",RANK(Y14,$Y$14:$Y20,1))</f>
        <v>1</v>
      </c>
      <c r="AA14" s="197"/>
      <c r="AB14" s="190"/>
      <c r="AC14" s="191"/>
      <c r="AD14" s="192"/>
      <c r="AE14" s="191"/>
      <c r="AF14" s="191"/>
      <c r="AG14" s="198"/>
      <c r="AH14" s="198"/>
      <c r="AI14" s="198"/>
      <c r="AJ14" s="198"/>
      <c r="AK14" s="198">
        <v>5</v>
      </c>
      <c r="AL14" s="191"/>
      <c r="AM14" s="192"/>
      <c r="AN14" s="191"/>
      <c r="AO14" s="191"/>
      <c r="AP14" s="198"/>
      <c r="AQ14" s="192"/>
      <c r="AR14" s="192"/>
      <c r="AS14" s="192"/>
      <c r="AT14" s="192"/>
      <c r="AU14" s="192"/>
      <c r="AV14" s="199">
        <f>SUM(AA14:AU14)</f>
        <v>5</v>
      </c>
      <c r="AW14" s="195">
        <v>99.75</v>
      </c>
      <c r="AX14" s="200">
        <f>IF(AW14="","",SUM(AV14,AW14))</f>
        <v>104.75</v>
      </c>
      <c r="AY14" s="199">
        <f>IF(AW14="","",RANK(AX14,$AX$14:$AX20,1))</f>
        <v>1</v>
      </c>
      <c r="AZ14" s="201">
        <f>IF(AX14="","",SUM(Y14,AX14))</f>
        <v>207.91</v>
      </c>
      <c r="BA14" s="202">
        <f>IF(AZ14="","",RANK(AZ14,$AZ$14:$AZ20,1))</f>
        <v>1</v>
      </c>
    </row>
    <row r="15" spans="1:53" ht="17" customHeight="1" x14ac:dyDescent="0.15">
      <c r="A15" s="70" t="s">
        <v>105</v>
      </c>
      <c r="B15" s="168"/>
      <c r="C15" s="169"/>
      <c r="D15" s="170"/>
      <c r="E15" s="171"/>
      <c r="F15" s="170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2">
        <f>SUM(B15:V15)</f>
        <v>0</v>
      </c>
      <c r="X15" s="173">
        <v>104.93</v>
      </c>
      <c r="Y15" s="174">
        <f>IF(X15="","",SUM(W15,X15))</f>
        <v>104.93</v>
      </c>
      <c r="Z15" s="175">
        <f>IF(X15="","",RANK(Y15,$Y$14:$Y20,1))</f>
        <v>2</v>
      </c>
      <c r="AA15" s="176"/>
      <c r="AB15" s="169"/>
      <c r="AC15" s="170"/>
      <c r="AD15" s="171"/>
      <c r="AE15" s="170"/>
      <c r="AF15" s="170"/>
      <c r="AG15" s="177"/>
      <c r="AH15" s="177"/>
      <c r="AI15" s="177"/>
      <c r="AJ15" s="177"/>
      <c r="AK15" s="177"/>
      <c r="AL15" s="170"/>
      <c r="AM15" s="171"/>
      <c r="AN15" s="170"/>
      <c r="AO15" s="170"/>
      <c r="AP15" s="177"/>
      <c r="AQ15" s="171"/>
      <c r="AR15" s="171"/>
      <c r="AS15" s="171"/>
      <c r="AT15" s="171"/>
      <c r="AU15" s="171"/>
      <c r="AV15" s="66">
        <f>SUM(AA15:AU15)</f>
        <v>0</v>
      </c>
      <c r="AW15" s="174">
        <v>108.38</v>
      </c>
      <c r="AX15" s="67">
        <f>IF(AW15="","",SUM(AV15,AW15))</f>
        <v>108.38</v>
      </c>
      <c r="AY15" s="66">
        <f>IF(AW15="","",RANK(AX15,$AX$14:$AX20,1))</f>
        <v>3</v>
      </c>
      <c r="AZ15" s="179">
        <f>IF(AX15="","",SUM(Y15,AX15))</f>
        <v>213.31</v>
      </c>
      <c r="BA15" s="178">
        <f>IF(AZ15="","",RANK(AZ15,$AZ$14:$AZ20,1))</f>
        <v>2</v>
      </c>
    </row>
    <row r="16" spans="1:53" ht="17" customHeight="1" x14ac:dyDescent="0.15">
      <c r="A16" s="70" t="s">
        <v>102</v>
      </c>
      <c r="B16" s="168"/>
      <c r="C16" s="169"/>
      <c r="D16" s="170">
        <v>5</v>
      </c>
      <c r="E16" s="171"/>
      <c r="F16" s="170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2">
        <f>SUM(B16:V16)</f>
        <v>5</v>
      </c>
      <c r="X16" s="173">
        <v>104.38</v>
      </c>
      <c r="Y16" s="174">
        <f>IF(X16="","",SUM(W16,X16))</f>
        <v>109.38</v>
      </c>
      <c r="Z16" s="175">
        <f>IF(X16="","",RANK(Y16,$Y$14:$Y24,1))</f>
        <v>3</v>
      </c>
      <c r="AA16" s="176"/>
      <c r="AB16" s="169"/>
      <c r="AC16" s="170"/>
      <c r="AD16" s="171"/>
      <c r="AE16" s="170"/>
      <c r="AF16" s="170"/>
      <c r="AG16" s="177"/>
      <c r="AH16" s="177"/>
      <c r="AI16" s="177"/>
      <c r="AJ16" s="177"/>
      <c r="AK16" s="177">
        <v>5</v>
      </c>
      <c r="AL16" s="170"/>
      <c r="AM16" s="171"/>
      <c r="AN16" s="170"/>
      <c r="AO16" s="170"/>
      <c r="AP16" s="177"/>
      <c r="AQ16" s="171"/>
      <c r="AR16" s="171"/>
      <c r="AS16" s="171">
        <v>5</v>
      </c>
      <c r="AT16" s="171"/>
      <c r="AU16" s="171"/>
      <c r="AV16" s="66">
        <f>SUM(AA16:AU16)</f>
        <v>10</v>
      </c>
      <c r="AW16" s="174">
        <v>98.63</v>
      </c>
      <c r="AX16" s="67">
        <f>IF(AW16="","",SUM(AV16,AW16))</f>
        <v>108.63</v>
      </c>
      <c r="AY16" s="66">
        <f>IF(AW16="","",RANK(AX16,$AX$14:$AX24,1))</f>
        <v>4</v>
      </c>
      <c r="AZ16" s="179">
        <f>IF(AX16="","",SUM(Y16,AX16))</f>
        <v>218.01</v>
      </c>
      <c r="BA16" s="178">
        <f>IF(AZ16="","",RANK(AZ16,$AZ$14:$AZ24,1))</f>
        <v>3</v>
      </c>
    </row>
    <row r="17" spans="1:53" ht="17" customHeight="1" x14ac:dyDescent="0.15">
      <c r="A17" s="261" t="s">
        <v>101</v>
      </c>
      <c r="B17" s="168"/>
      <c r="C17" s="169"/>
      <c r="D17" s="170"/>
      <c r="E17" s="171"/>
      <c r="F17" s="170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2">
        <f>SUM(B17:V17)</f>
        <v>0</v>
      </c>
      <c r="X17" s="173">
        <v>110.64</v>
      </c>
      <c r="Y17" s="174">
        <f>IF(X17="","",SUM(W17,X17))</f>
        <v>110.64</v>
      </c>
      <c r="Z17" s="181">
        <f>IF(X17="","",RANK(Y17,$Y$14:$Y26,1))</f>
        <v>4</v>
      </c>
      <c r="AA17" s="176"/>
      <c r="AB17" s="169"/>
      <c r="AC17" s="170"/>
      <c r="AD17" s="171"/>
      <c r="AE17" s="170"/>
      <c r="AF17" s="170"/>
      <c r="AG17" s="170"/>
      <c r="AH17" s="170"/>
      <c r="AI17" s="170"/>
      <c r="AJ17" s="170"/>
      <c r="AK17" s="170"/>
      <c r="AL17" s="170"/>
      <c r="AM17" s="171"/>
      <c r="AN17" s="170"/>
      <c r="AO17" s="170"/>
      <c r="AP17" s="177"/>
      <c r="AQ17" s="171"/>
      <c r="AR17" s="171"/>
      <c r="AS17" s="171">
        <v>5</v>
      </c>
      <c r="AT17" s="171"/>
      <c r="AU17" s="171"/>
      <c r="AV17" s="66">
        <f>SUM(AA17:AU17)</f>
        <v>5</v>
      </c>
      <c r="AW17" s="174">
        <v>102.56</v>
      </c>
      <c r="AX17" s="67">
        <f>IF(AW17="","",SUM(AV17,AW17))</f>
        <v>107.56</v>
      </c>
      <c r="AY17" s="66">
        <f>IF(AW17="","",RANK(AX17,$AX$14:$AX26,1))</f>
        <v>3</v>
      </c>
      <c r="AZ17" s="179">
        <f>IF(AX17="","",SUM(Y17,AX17))</f>
        <v>218.2</v>
      </c>
      <c r="BA17" s="178">
        <v>4</v>
      </c>
    </row>
    <row r="18" spans="1:53" ht="17" customHeight="1" x14ac:dyDescent="0.15">
      <c r="A18" s="261" t="s">
        <v>103</v>
      </c>
      <c r="B18" s="168"/>
      <c r="C18" s="169"/>
      <c r="D18" s="170">
        <v>5</v>
      </c>
      <c r="E18" s="171"/>
      <c r="F18" s="170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>
        <v>5</v>
      </c>
      <c r="U18" s="171"/>
      <c r="V18" s="171"/>
      <c r="W18" s="172">
        <f>SUM(B18:V18)</f>
        <v>10</v>
      </c>
      <c r="X18" s="173">
        <v>109.94</v>
      </c>
      <c r="Y18" s="174">
        <f>IF(X18="","",SUM(W18,X18))</f>
        <v>119.94</v>
      </c>
      <c r="Z18" s="181">
        <f>IF(X18="","",RANK(Y18,$Y$14:$Y25,1))</f>
        <v>5</v>
      </c>
      <c r="AA18" s="176"/>
      <c r="AB18" s="169"/>
      <c r="AC18" s="170"/>
      <c r="AD18" s="171"/>
      <c r="AE18" s="170"/>
      <c r="AF18" s="170"/>
      <c r="AG18" s="177"/>
      <c r="AH18" s="177"/>
      <c r="AI18" s="177"/>
      <c r="AJ18" s="177"/>
      <c r="AK18" s="177"/>
      <c r="AL18" s="170"/>
      <c r="AM18" s="171"/>
      <c r="AN18" s="170"/>
      <c r="AO18" s="170"/>
      <c r="AP18" s="177"/>
      <c r="AQ18" s="171"/>
      <c r="AR18" s="171"/>
      <c r="AS18" s="171">
        <v>5</v>
      </c>
      <c r="AT18" s="171"/>
      <c r="AU18" s="171"/>
      <c r="AV18" s="66">
        <f>SUM(AA18:AU18)</f>
        <v>5</v>
      </c>
      <c r="AW18" s="174">
        <v>104.8</v>
      </c>
      <c r="AX18" s="67">
        <f>IF(AW18="","",SUM(AV18,AW18))</f>
        <v>109.8</v>
      </c>
      <c r="AY18" s="66">
        <f>IF(AW18="","",RANK(AX18,$AX$14:$AX25,1))</f>
        <v>5</v>
      </c>
      <c r="AZ18" s="179">
        <f>IF(AX18="","",SUM(Y18,AX18))</f>
        <v>229.74</v>
      </c>
      <c r="BA18" s="178">
        <f>IF(AZ18="","",RANK(AZ18,$AZ$14:$AZ25,1))</f>
        <v>5</v>
      </c>
    </row>
    <row r="19" spans="1:53" ht="17" customHeight="1" x14ac:dyDescent="0.15">
      <c r="A19" s="261"/>
      <c r="B19" s="168"/>
      <c r="C19" s="169"/>
      <c r="D19" s="170"/>
      <c r="E19" s="171"/>
      <c r="F19" s="170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2">
        <f t="shared" ref="W19" si="9">SUM(B19:V19)</f>
        <v>0</v>
      </c>
      <c r="X19" s="173"/>
      <c r="Y19" s="174" t="str">
        <f t="shared" ref="Y19" si="10">IF(X19="","",SUM(W19,X19))</f>
        <v/>
      </c>
      <c r="Z19" s="181" t="str">
        <f>IF(X19="","",RANK(Y19,$Y$14:$Y23,1))</f>
        <v/>
      </c>
      <c r="AA19" s="176"/>
      <c r="AB19" s="169"/>
      <c r="AC19" s="170"/>
      <c r="AD19" s="171"/>
      <c r="AE19" s="170"/>
      <c r="AF19" s="170"/>
      <c r="AG19" s="170"/>
      <c r="AH19" s="170"/>
      <c r="AI19" s="170"/>
      <c r="AJ19" s="170"/>
      <c r="AK19" s="170"/>
      <c r="AL19" s="170"/>
      <c r="AM19" s="171"/>
      <c r="AN19" s="170"/>
      <c r="AO19" s="170"/>
      <c r="AP19" s="177"/>
      <c r="AQ19" s="171"/>
      <c r="AR19" s="171"/>
      <c r="AS19" s="171"/>
      <c r="AT19" s="171"/>
      <c r="AU19" s="171"/>
      <c r="AV19" s="66">
        <f t="shared" ref="AV19" si="11">SUM(AA19:AU19)</f>
        <v>0</v>
      </c>
      <c r="AW19" s="174"/>
      <c r="AX19" s="67" t="str">
        <f t="shared" ref="AX19" si="12">IF(AW19="","",SUM(AV19,AW19))</f>
        <v/>
      </c>
      <c r="AY19" s="66" t="str">
        <f>IF(AW19="","",RANK(AX19,$AX$14:$AX23,1))</f>
        <v/>
      </c>
      <c r="AZ19" s="179" t="str">
        <f t="shared" ref="AZ19" si="13">IF(AX19="","",SUM(Y19,AX19))</f>
        <v/>
      </c>
      <c r="BA19" s="178" t="str">
        <f>IF(AZ19="","",RANK(AZ19,$AZ$14:$AZ23,1))</f>
        <v/>
      </c>
    </row>
    <row r="20" spans="1:53" ht="17" customHeight="1" x14ac:dyDescent="0.15">
      <c r="A20" s="231"/>
      <c r="B20" s="168"/>
      <c r="C20" s="169"/>
      <c r="D20" s="170"/>
      <c r="E20" s="171"/>
      <c r="F20" s="170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2">
        <f t="shared" ref="W20:W23" si="14">SUM(B20:V20)</f>
        <v>0</v>
      </c>
      <c r="X20" s="173"/>
      <c r="Y20" s="174" t="str">
        <f t="shared" ref="Y20:Y21" si="15">IF(X20="","",SUM(W20,X20))</f>
        <v/>
      </c>
      <c r="Z20" s="181" t="str">
        <f>IF(X20="","",RANK(Y20,$Y$14:$Y23,1))</f>
        <v/>
      </c>
      <c r="AA20" s="176"/>
      <c r="AB20" s="169"/>
      <c r="AC20" s="170"/>
      <c r="AD20" s="171"/>
      <c r="AE20" s="170"/>
      <c r="AF20" s="170"/>
      <c r="AG20" s="177"/>
      <c r="AH20" s="177"/>
      <c r="AI20" s="177"/>
      <c r="AJ20" s="177"/>
      <c r="AK20" s="177"/>
      <c r="AL20" s="170"/>
      <c r="AM20" s="171"/>
      <c r="AN20" s="170"/>
      <c r="AO20" s="170"/>
      <c r="AP20" s="177"/>
      <c r="AQ20" s="171"/>
      <c r="AR20" s="171"/>
      <c r="AS20" s="171"/>
      <c r="AT20" s="171"/>
      <c r="AU20" s="171"/>
      <c r="AV20" s="66">
        <f t="shared" ref="AV20:AV23" si="16">SUM(AA20:AU20)</f>
        <v>0</v>
      </c>
      <c r="AW20" s="174"/>
      <c r="AX20" s="67" t="str">
        <f t="shared" ref="AX20:AX21" si="17">IF(AW20="","",SUM(AV20,AW20))</f>
        <v/>
      </c>
      <c r="AY20" s="66" t="str">
        <f>IF(AW20="","",RANK(AX20,$AX$14:$AX23,1))</f>
        <v/>
      </c>
      <c r="AZ20" s="179" t="str">
        <f t="shared" ref="AZ20:AZ23" si="18">IF(AX20="","",SUM(Y20,AX20))</f>
        <v/>
      </c>
      <c r="BA20" s="178" t="str">
        <f>IF(AZ20="","",RANK(AZ20,$AZ$14:$AZ23,1))</f>
        <v/>
      </c>
    </row>
    <row r="21" spans="1:53" ht="17" customHeight="1" x14ac:dyDescent="0.15">
      <c r="A21" s="229"/>
      <c r="B21" s="168"/>
      <c r="C21" s="169"/>
      <c r="D21" s="170"/>
      <c r="E21" s="171"/>
      <c r="F21" s="170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>
        <f t="shared" si="14"/>
        <v>0</v>
      </c>
      <c r="X21" s="173"/>
      <c r="Y21" s="174" t="str">
        <f t="shared" si="15"/>
        <v/>
      </c>
      <c r="Z21" s="181" t="str">
        <f>IF(X21="","",RANK(Y21,$Y$14:$Y23,1))</f>
        <v/>
      </c>
      <c r="AA21" s="176"/>
      <c r="AB21" s="169"/>
      <c r="AC21" s="170"/>
      <c r="AD21" s="171"/>
      <c r="AE21" s="170"/>
      <c r="AF21" s="170"/>
      <c r="AG21" s="177"/>
      <c r="AH21" s="177"/>
      <c r="AI21" s="177"/>
      <c r="AJ21" s="177"/>
      <c r="AK21" s="177"/>
      <c r="AL21" s="170"/>
      <c r="AM21" s="171"/>
      <c r="AN21" s="170"/>
      <c r="AO21" s="170"/>
      <c r="AP21" s="177"/>
      <c r="AQ21" s="171"/>
      <c r="AR21" s="171"/>
      <c r="AS21" s="171"/>
      <c r="AT21" s="171"/>
      <c r="AU21" s="171"/>
      <c r="AV21" s="66">
        <f t="shared" si="16"/>
        <v>0</v>
      </c>
      <c r="AW21" s="174"/>
      <c r="AX21" s="67" t="str">
        <f t="shared" si="17"/>
        <v/>
      </c>
      <c r="AY21" s="66" t="str">
        <f>IF(AW21="","",RANK(AX21,$AX$14:$AX23,1))</f>
        <v/>
      </c>
      <c r="AZ21" s="179" t="str">
        <f t="shared" si="18"/>
        <v/>
      </c>
      <c r="BA21" s="178" t="str">
        <f>IF(AZ21="","",RANK(AZ21,$AZ$14:$AZ23,1))</f>
        <v/>
      </c>
    </row>
    <row r="22" spans="1:53" ht="17" customHeight="1" x14ac:dyDescent="0.15">
      <c r="A22" s="229"/>
      <c r="B22" s="168"/>
      <c r="C22" s="169"/>
      <c r="D22" s="170"/>
      <c r="E22" s="171"/>
      <c r="F22" s="170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2">
        <f t="shared" si="14"/>
        <v>0</v>
      </c>
      <c r="X22" s="173"/>
      <c r="Y22" s="174" t="str">
        <f t="shared" ref="Y22:Y23" si="19">IF(X22="","",SUM(W22,X22))</f>
        <v/>
      </c>
      <c r="Z22" s="181" t="str">
        <f>IF(X22="","",RANK(Y22,$Y$14:$Y23,1))</f>
        <v/>
      </c>
      <c r="AA22" s="176"/>
      <c r="AB22" s="169"/>
      <c r="AC22" s="170"/>
      <c r="AD22" s="171"/>
      <c r="AE22" s="170"/>
      <c r="AF22" s="170"/>
      <c r="AG22" s="170"/>
      <c r="AH22" s="170"/>
      <c r="AI22" s="170"/>
      <c r="AJ22" s="170"/>
      <c r="AK22" s="170"/>
      <c r="AL22" s="170"/>
      <c r="AM22" s="171"/>
      <c r="AN22" s="170"/>
      <c r="AO22" s="170"/>
      <c r="AP22" s="177"/>
      <c r="AQ22" s="171"/>
      <c r="AR22" s="171"/>
      <c r="AS22" s="171"/>
      <c r="AT22" s="171"/>
      <c r="AU22" s="171"/>
      <c r="AV22" s="66">
        <f t="shared" si="16"/>
        <v>0</v>
      </c>
      <c r="AW22" s="174"/>
      <c r="AX22" s="67" t="str">
        <f t="shared" ref="AX22:AX23" si="20">IF(AW22="","",SUM(AV22,AW22))</f>
        <v/>
      </c>
      <c r="AY22" s="66" t="str">
        <f>IF(AW22="","",RANK(AX22,$AX$14:$AX23,1))</f>
        <v/>
      </c>
      <c r="AZ22" s="179" t="str">
        <f t="shared" si="18"/>
        <v/>
      </c>
      <c r="BA22" s="178" t="str">
        <f>IF(AZ22="","",RANK(AZ22,$AZ$14:$AZ23,1))</f>
        <v/>
      </c>
    </row>
    <row r="23" spans="1:53" ht="17" customHeight="1" x14ac:dyDescent="0.15">
      <c r="A23" s="230"/>
      <c r="B23" s="53"/>
      <c r="C23" s="54"/>
      <c r="D23" s="55"/>
      <c r="E23" s="56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7">
        <f t="shared" si="14"/>
        <v>0</v>
      </c>
      <c r="X23" s="58"/>
      <c r="Y23" s="59" t="str">
        <f t="shared" si="19"/>
        <v/>
      </c>
      <c r="Z23" s="65" t="str">
        <f>IF(X23="","",RANK(Y23,$Y$14:$Y23,1))</f>
        <v/>
      </c>
      <c r="AA23" s="60"/>
      <c r="AB23" s="54"/>
      <c r="AC23" s="55"/>
      <c r="AD23" s="56"/>
      <c r="AE23" s="55"/>
      <c r="AF23" s="55"/>
      <c r="AG23" s="61"/>
      <c r="AH23" s="61"/>
      <c r="AI23" s="61"/>
      <c r="AJ23" s="61"/>
      <c r="AK23" s="61"/>
      <c r="AL23" s="55"/>
      <c r="AM23" s="56"/>
      <c r="AN23" s="55"/>
      <c r="AO23" s="55"/>
      <c r="AP23" s="61"/>
      <c r="AQ23" s="56"/>
      <c r="AR23" s="56"/>
      <c r="AS23" s="56"/>
      <c r="AT23" s="56"/>
      <c r="AU23" s="56"/>
      <c r="AV23" s="62">
        <f t="shared" si="16"/>
        <v>0</v>
      </c>
      <c r="AW23" s="59"/>
      <c r="AX23" s="63" t="str">
        <f t="shared" si="20"/>
        <v/>
      </c>
      <c r="AY23" s="66" t="str">
        <f>IF(AW23="","",RANK(AX23,$AX$14:$AX23,1))</f>
        <v/>
      </c>
      <c r="AZ23" s="180" t="str">
        <f t="shared" si="18"/>
        <v/>
      </c>
      <c r="BA23" s="178" t="str">
        <f>IF(AZ23="","",RANK(AZ23,$AZ$14:$AZ23,1))</f>
        <v/>
      </c>
    </row>
    <row r="24" spans="1:53" ht="18" customHeight="1" x14ac:dyDescent="0.15">
      <c r="A24" s="235" t="s">
        <v>26</v>
      </c>
      <c r="B24" s="49">
        <v>1</v>
      </c>
      <c r="C24" s="50">
        <v>2</v>
      </c>
      <c r="D24" s="51">
        <v>3</v>
      </c>
      <c r="E24" s="50">
        <v>4</v>
      </c>
      <c r="F24" s="50">
        <v>5</v>
      </c>
      <c r="G24" s="51">
        <v>6</v>
      </c>
      <c r="H24" s="50" t="s">
        <v>33</v>
      </c>
      <c r="I24" s="51" t="s">
        <v>34</v>
      </c>
      <c r="J24" s="50" t="s">
        <v>35</v>
      </c>
      <c r="K24" s="50" t="s">
        <v>36</v>
      </c>
      <c r="L24" s="50">
        <v>8</v>
      </c>
      <c r="M24" s="50">
        <v>9</v>
      </c>
      <c r="N24" s="276" t="s">
        <v>37</v>
      </c>
      <c r="O24" s="276" t="s">
        <v>38</v>
      </c>
      <c r="P24" s="277" t="s">
        <v>39</v>
      </c>
      <c r="Q24" s="276" t="s">
        <v>40</v>
      </c>
      <c r="R24" s="50">
        <v>11</v>
      </c>
      <c r="S24" s="51">
        <v>12</v>
      </c>
      <c r="T24" s="51">
        <v>13</v>
      </c>
      <c r="U24" s="51"/>
      <c r="V24" s="52"/>
      <c r="W24" s="66"/>
      <c r="X24" s="238"/>
      <c r="Y24" s="67"/>
      <c r="Z24" s="175"/>
      <c r="AA24" s="269">
        <v>1</v>
      </c>
      <c r="AB24" s="270">
        <v>2</v>
      </c>
      <c r="AC24" s="271">
        <v>3</v>
      </c>
      <c r="AD24" s="270">
        <v>4</v>
      </c>
      <c r="AE24" s="270">
        <v>5</v>
      </c>
      <c r="AF24" s="271">
        <v>6</v>
      </c>
      <c r="AG24" s="270" t="s">
        <v>33</v>
      </c>
      <c r="AH24" s="271" t="s">
        <v>34</v>
      </c>
      <c r="AI24" s="270" t="s">
        <v>35</v>
      </c>
      <c r="AJ24" s="270" t="s">
        <v>36</v>
      </c>
      <c r="AK24" s="270">
        <v>8</v>
      </c>
      <c r="AL24" s="270">
        <v>9</v>
      </c>
      <c r="AM24" s="278" t="s">
        <v>37</v>
      </c>
      <c r="AN24" s="278" t="s">
        <v>38</v>
      </c>
      <c r="AO24" s="279" t="s">
        <v>39</v>
      </c>
      <c r="AP24" s="278" t="s">
        <v>40</v>
      </c>
      <c r="AQ24" s="270">
        <v>11</v>
      </c>
      <c r="AR24" s="271">
        <v>12</v>
      </c>
      <c r="AS24" s="271">
        <v>13</v>
      </c>
      <c r="AT24" s="271"/>
      <c r="AU24" s="272"/>
      <c r="AV24" s="66"/>
      <c r="AW24" s="239"/>
      <c r="AX24" s="239"/>
      <c r="AY24" s="240"/>
      <c r="AZ24" s="239"/>
      <c r="BA24" s="241"/>
    </row>
    <row r="25" spans="1:53" ht="17" customHeight="1" x14ac:dyDescent="0.15">
      <c r="A25" s="242" t="s">
        <v>106</v>
      </c>
      <c r="B25" s="182"/>
      <c r="C25" s="138">
        <v>5</v>
      </c>
      <c r="D25" s="139"/>
      <c r="E25" s="140"/>
      <c r="F25" s="139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83">
        <f>SUM(B25:V25)</f>
        <v>5</v>
      </c>
      <c r="X25" s="184">
        <v>129.46</v>
      </c>
      <c r="Y25" s="185">
        <f>IF(X25="","",SUM(W25,X25))</f>
        <v>134.46</v>
      </c>
      <c r="Z25" s="64">
        <f>IF(X25="","",RANK(Y25,$Y$25:$Y30,1))</f>
        <v>4</v>
      </c>
      <c r="AA25" s="186"/>
      <c r="AB25" s="138"/>
      <c r="AC25" s="139">
        <v>5</v>
      </c>
      <c r="AD25" s="140"/>
      <c r="AE25" s="139"/>
      <c r="AF25" s="139"/>
      <c r="AG25" s="141"/>
      <c r="AH25" s="141"/>
      <c r="AI25" s="141"/>
      <c r="AJ25" s="141"/>
      <c r="AK25" s="141"/>
      <c r="AL25" s="139"/>
      <c r="AM25" s="140"/>
      <c r="AN25" s="139"/>
      <c r="AO25" s="139"/>
      <c r="AP25" s="141"/>
      <c r="AQ25" s="140">
        <v>5</v>
      </c>
      <c r="AR25" s="140"/>
      <c r="AS25" s="140">
        <v>5</v>
      </c>
      <c r="AT25" s="140"/>
      <c r="AU25" s="140"/>
      <c r="AV25" s="187">
        <f>SUM(AA25:AU25)</f>
        <v>15</v>
      </c>
      <c r="AW25" s="185">
        <v>115.73</v>
      </c>
      <c r="AX25" s="188">
        <f>IF(AW25="","",SUM(AV25,AW25))</f>
        <v>130.73000000000002</v>
      </c>
      <c r="AY25" s="187">
        <f>IF(AW25="","",RANK(AX25,$AX$25:$AX30,1))</f>
        <v>4</v>
      </c>
      <c r="AZ25" s="143">
        <f t="shared" ref="AZ25:AZ30" si="21">IF(AX25="","",SUM(Y25,AX25))</f>
        <v>265.19000000000005</v>
      </c>
      <c r="BA25" s="144">
        <f>IF(AZ25="","",RANK(AZ25,$AZ$25:$AZ30,1))</f>
        <v>4</v>
      </c>
    </row>
    <row r="26" spans="1:53" ht="17" customHeight="1" x14ac:dyDescent="0.15">
      <c r="A26" s="70" t="s">
        <v>107</v>
      </c>
      <c r="B26" s="83"/>
      <c r="C26" s="84"/>
      <c r="D26" s="85"/>
      <c r="E26" s="86"/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>
        <f>SUM(B26:V26)</f>
        <v>0</v>
      </c>
      <c r="X26" s="88">
        <v>111.95</v>
      </c>
      <c r="Y26" s="89">
        <f>IF(X26="","",SUM(W26,X26))</f>
        <v>111.95</v>
      </c>
      <c r="Z26" s="90">
        <f>IF(X26="","",RANK(Y26,$Y$25:$Y30,1))</f>
        <v>2</v>
      </c>
      <c r="AA26" s="91"/>
      <c r="AB26" s="84"/>
      <c r="AC26" s="85"/>
      <c r="AD26" s="86"/>
      <c r="AE26" s="85"/>
      <c r="AF26" s="85"/>
      <c r="AG26" s="92"/>
      <c r="AH26" s="92"/>
      <c r="AI26" s="92"/>
      <c r="AJ26" s="92"/>
      <c r="AK26" s="92"/>
      <c r="AL26" s="85"/>
      <c r="AM26" s="86"/>
      <c r="AN26" s="85"/>
      <c r="AO26" s="85"/>
      <c r="AP26" s="92"/>
      <c r="AQ26" s="86"/>
      <c r="AR26" s="86"/>
      <c r="AS26" s="86"/>
      <c r="AT26" s="86"/>
      <c r="AU26" s="86"/>
      <c r="AV26" s="93">
        <f>SUM(AA26:AU26)</f>
        <v>0</v>
      </c>
      <c r="AW26" s="89">
        <v>102.66</v>
      </c>
      <c r="AX26" s="94">
        <f>IF(AW26="","",SUM(AV26,AW26))</f>
        <v>102.66</v>
      </c>
      <c r="AY26" s="93">
        <f>IF(AW26="","",RANK(AX26,$AX$25:$AX30,1))</f>
        <v>1</v>
      </c>
      <c r="AZ26" s="150">
        <f t="shared" si="21"/>
        <v>214.61</v>
      </c>
      <c r="BA26" s="151">
        <f>IF(AZ26="","",RANK(AZ26,$AZ$25:$AZ30,1))</f>
        <v>1</v>
      </c>
    </row>
    <row r="27" spans="1:53" ht="17" customHeight="1" x14ac:dyDescent="0.15">
      <c r="A27" s="70" t="s">
        <v>62</v>
      </c>
      <c r="B27" s="83"/>
      <c r="C27" s="84"/>
      <c r="D27" s="85"/>
      <c r="E27" s="86"/>
      <c r="F27" s="85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7">
        <f>SUM(B27:V27)</f>
        <v>0</v>
      </c>
      <c r="X27" s="88">
        <v>99.53</v>
      </c>
      <c r="Y27" s="89">
        <f>IF(X27="","",SUM(W27,X27))</f>
        <v>99.53</v>
      </c>
      <c r="Z27" s="90">
        <f>IF(X27="","",RANK(Y27,$Y$25:$Y30,1))</f>
        <v>1</v>
      </c>
      <c r="AA27" s="91"/>
      <c r="AB27" s="84"/>
      <c r="AC27" s="85"/>
      <c r="AD27" s="86"/>
      <c r="AE27" s="85"/>
      <c r="AF27" s="85"/>
      <c r="AG27" s="92"/>
      <c r="AH27" s="92"/>
      <c r="AI27" s="92"/>
      <c r="AJ27" s="92"/>
      <c r="AK27" s="92"/>
      <c r="AL27" s="85"/>
      <c r="AM27" s="86"/>
      <c r="AN27" s="85">
        <v>5</v>
      </c>
      <c r="AO27" s="85">
        <v>5</v>
      </c>
      <c r="AP27" s="92"/>
      <c r="AQ27" s="86"/>
      <c r="AR27" s="86"/>
      <c r="AS27" s="86">
        <v>5</v>
      </c>
      <c r="AT27" s="86"/>
      <c r="AU27" s="86"/>
      <c r="AV27" s="93">
        <f>SUM(AA27:AU27)</f>
        <v>15</v>
      </c>
      <c r="AW27" s="89">
        <v>104.24</v>
      </c>
      <c r="AX27" s="94">
        <f>IF(AW27="","",SUM(AV27,AW27))</f>
        <v>119.24</v>
      </c>
      <c r="AY27" s="93">
        <f>IF(AW27="","",RANK(AX27,$AX$25:$AX30,1))</f>
        <v>2</v>
      </c>
      <c r="AZ27" s="150">
        <f t="shared" si="21"/>
        <v>218.76999999999998</v>
      </c>
      <c r="BA27" s="151">
        <f>IF(AZ27="","",RANK(AZ27,$AZ$25:$AZ30,1))</f>
        <v>2</v>
      </c>
    </row>
    <row r="28" spans="1:53" ht="17" customHeight="1" x14ac:dyDescent="0.15">
      <c r="A28" s="262" t="s">
        <v>108</v>
      </c>
      <c r="B28" s="83"/>
      <c r="C28" s="84"/>
      <c r="D28" s="85"/>
      <c r="E28" s="86"/>
      <c r="F28" s="85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7">
        <f>SUM(B28:V28)</f>
        <v>0</v>
      </c>
      <c r="X28" s="88">
        <v>121.18</v>
      </c>
      <c r="Y28" s="89">
        <f>IF(X28="","",SUM(W28,X28))</f>
        <v>121.18</v>
      </c>
      <c r="Z28" s="90">
        <f>IF(X28="","",RANK(Y28,$Y$25:$Y30,1))</f>
        <v>3</v>
      </c>
      <c r="AA28" s="91"/>
      <c r="AB28" s="84"/>
      <c r="AC28" s="85"/>
      <c r="AD28" s="86"/>
      <c r="AE28" s="85"/>
      <c r="AF28" s="85"/>
      <c r="AG28" s="92"/>
      <c r="AH28" s="92"/>
      <c r="AI28" s="92"/>
      <c r="AJ28" s="92"/>
      <c r="AK28" s="92"/>
      <c r="AL28" s="85"/>
      <c r="AM28" s="86"/>
      <c r="AN28" s="85"/>
      <c r="AO28" s="85"/>
      <c r="AP28" s="92"/>
      <c r="AQ28" s="86"/>
      <c r="AR28" s="86"/>
      <c r="AS28" s="86"/>
      <c r="AT28" s="86"/>
      <c r="AU28" s="86"/>
      <c r="AV28" s="93">
        <f>SUM(AA28:AU28)</f>
        <v>0</v>
      </c>
      <c r="AW28" s="89">
        <v>119.41</v>
      </c>
      <c r="AX28" s="94">
        <f>IF(AW28="","",SUM(AV28,AW28))</f>
        <v>119.41</v>
      </c>
      <c r="AY28" s="93">
        <f>IF(AW28="","",RANK(AX28,$AX$25:$AX30,1))</f>
        <v>3</v>
      </c>
      <c r="AZ28" s="150">
        <f t="shared" si="21"/>
        <v>240.59</v>
      </c>
      <c r="BA28" s="151">
        <f>IF(AZ28="","",RANK(AZ28,$AZ$25:$AZ30,1))</f>
        <v>3</v>
      </c>
    </row>
    <row r="29" spans="1:53" ht="17" customHeight="1" x14ac:dyDescent="0.15">
      <c r="A29" s="252"/>
      <c r="B29" s="83"/>
      <c r="C29" s="84"/>
      <c r="D29" s="85"/>
      <c r="E29" s="86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>
        <f>SUM(B29:V29)</f>
        <v>0</v>
      </c>
      <c r="X29" s="88"/>
      <c r="Y29" s="89" t="str">
        <f>IF(X29="","",SUM(W29,X29))</f>
        <v/>
      </c>
      <c r="Z29" s="90" t="str">
        <f>IF(X29="","",RANK(Y29,$Y$25:$Y30,1))</f>
        <v/>
      </c>
      <c r="AA29" s="91"/>
      <c r="AB29" s="84"/>
      <c r="AC29" s="85"/>
      <c r="AD29" s="86"/>
      <c r="AE29" s="85"/>
      <c r="AF29" s="85"/>
      <c r="AG29" s="92"/>
      <c r="AH29" s="92"/>
      <c r="AI29" s="92"/>
      <c r="AJ29" s="92"/>
      <c r="AK29" s="92"/>
      <c r="AL29" s="85"/>
      <c r="AM29" s="86"/>
      <c r="AN29" s="85"/>
      <c r="AO29" s="85"/>
      <c r="AP29" s="92"/>
      <c r="AQ29" s="86"/>
      <c r="AR29" s="86"/>
      <c r="AS29" s="86"/>
      <c r="AT29" s="86"/>
      <c r="AU29" s="86"/>
      <c r="AV29" s="93">
        <f>SUM(AA29:AU29)</f>
        <v>0</v>
      </c>
      <c r="AW29" s="89"/>
      <c r="AX29" s="94" t="str">
        <f>IF(AW29="","",SUM(AV29,AW29))</f>
        <v/>
      </c>
      <c r="AY29" s="93" t="str">
        <f>IF(AW29="","",RANK(AX29,$AX$25:$AX30,1))</f>
        <v/>
      </c>
      <c r="AZ29" s="150" t="str">
        <f t="shared" si="21"/>
        <v/>
      </c>
      <c r="BA29" s="151" t="str">
        <f>IF(AZ29="","",RANK(AZ29,$AZ$25:$AZ30,1))</f>
        <v/>
      </c>
    </row>
    <row r="30" spans="1:53" ht="17" customHeight="1" thickBot="1" x14ac:dyDescent="0.2">
      <c r="A30" s="109"/>
      <c r="B30" s="95"/>
      <c r="C30" s="96"/>
      <c r="D30" s="97"/>
      <c r="E30" s="98"/>
      <c r="F30" s="97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9">
        <f t="shared" ref="W30" si="22">SUM(B30:V30)</f>
        <v>0</v>
      </c>
      <c r="X30" s="100"/>
      <c r="Y30" s="101" t="str">
        <f t="shared" ref="Y30" si="23">IF(X30="","",SUM(W30,X30))</f>
        <v/>
      </c>
      <c r="Z30" s="102" t="str">
        <f>IF(X30="","",RANK(Y30,$Y$25:$Y30,1))</f>
        <v/>
      </c>
      <c r="AA30" s="103"/>
      <c r="AB30" s="96"/>
      <c r="AC30" s="97"/>
      <c r="AD30" s="98"/>
      <c r="AE30" s="97"/>
      <c r="AF30" s="97"/>
      <c r="AG30" s="104"/>
      <c r="AH30" s="104"/>
      <c r="AI30" s="104"/>
      <c r="AJ30" s="104"/>
      <c r="AK30" s="104"/>
      <c r="AL30" s="97"/>
      <c r="AM30" s="98"/>
      <c r="AN30" s="97"/>
      <c r="AO30" s="97"/>
      <c r="AP30" s="104"/>
      <c r="AQ30" s="98"/>
      <c r="AR30" s="98"/>
      <c r="AS30" s="98"/>
      <c r="AT30" s="98"/>
      <c r="AU30" s="98"/>
      <c r="AV30" s="105">
        <f t="shared" ref="AV30" si="24">SUM(AA30:AU30)</f>
        <v>0</v>
      </c>
      <c r="AW30" s="101"/>
      <c r="AX30" s="106" t="str">
        <f t="shared" ref="AX30" si="25">IF(AW30="","",SUM(AV30,AW30))</f>
        <v/>
      </c>
      <c r="AY30" s="105" t="str">
        <f>IF(AW30="","",RANK(AX30,$AX$25:$AX30,1))</f>
        <v/>
      </c>
      <c r="AZ30" s="160" t="str">
        <f t="shared" si="21"/>
        <v/>
      </c>
      <c r="BA30" s="161" t="str">
        <f>IF(AZ30="","",RANK(AZ30,$AZ$25:$AZ30,1))</f>
        <v/>
      </c>
    </row>
    <row r="31" spans="1:53" ht="10" customHeight="1" x14ac:dyDescent="0.15">
      <c r="AB31" s="3"/>
    </row>
    <row r="32" spans="1:53" ht="10" customHeight="1" x14ac:dyDescent="0.15">
      <c r="AB32" s="3"/>
    </row>
    <row r="33" spans="1:28" ht="10" customHeight="1" x14ac:dyDescent="0.15">
      <c r="AB33" s="3"/>
    </row>
    <row r="34" spans="1:28" ht="10" customHeight="1" x14ac:dyDescent="0.15">
      <c r="AB34" s="3"/>
    </row>
    <row r="35" spans="1:28" ht="10" customHeight="1" x14ac:dyDescent="0.15">
      <c r="AB35" s="3"/>
    </row>
    <row r="36" spans="1:28" ht="10" customHeight="1" x14ac:dyDescent="0.15">
      <c r="AB36" s="3"/>
    </row>
    <row r="37" spans="1:28" ht="10" customHeight="1" x14ac:dyDescent="0.15">
      <c r="AB37" s="3"/>
    </row>
    <row r="38" spans="1:28" ht="10" customHeight="1" x14ac:dyDescent="0.15">
      <c r="AB38" s="3"/>
    </row>
    <row r="39" spans="1:28" ht="10" customHeight="1" x14ac:dyDescent="0.15">
      <c r="AB39" s="3"/>
    </row>
    <row r="40" spans="1:28" ht="10" customHeight="1" x14ac:dyDescent="0.15">
      <c r="AB40" s="3"/>
    </row>
    <row r="41" spans="1:28" ht="10" customHeight="1" x14ac:dyDescent="0.15">
      <c r="AB41" s="3"/>
    </row>
    <row r="42" spans="1:28" ht="10" customHeight="1" x14ac:dyDescent="0.15">
      <c r="AB42" s="3"/>
    </row>
    <row r="43" spans="1:28" ht="10" customHeight="1" x14ac:dyDescent="0.15">
      <c r="AB43" s="3"/>
    </row>
    <row r="44" spans="1:28" ht="10" customHeight="1" x14ac:dyDescent="0.15">
      <c r="AB44" s="3"/>
    </row>
    <row r="45" spans="1:28" ht="10" customHeight="1" x14ac:dyDescent="0.15">
      <c r="A45" s="16"/>
      <c r="B45" s="16"/>
      <c r="C45" s="14"/>
      <c r="G45" s="2"/>
      <c r="H45" s="3"/>
      <c r="N45" s="2"/>
      <c r="W45" s="6"/>
      <c r="X45" s="7"/>
      <c r="Y45" s="7"/>
      <c r="AA45" s="17"/>
      <c r="AB45" s="3"/>
    </row>
    <row r="46" spans="1:28" ht="10" customHeight="1" x14ac:dyDescent="0.15">
      <c r="B46" s="16"/>
      <c r="C46" s="14"/>
      <c r="G46" s="2"/>
      <c r="H46" s="3"/>
      <c r="N46" s="2"/>
      <c r="W46" s="6"/>
      <c r="X46" s="7"/>
      <c r="Y46" s="7"/>
      <c r="AA46" s="17"/>
      <c r="AB46" s="3"/>
    </row>
    <row r="47" spans="1:28" ht="10" customHeight="1" x14ac:dyDescent="0.15">
      <c r="B47" s="16"/>
      <c r="C47" s="14"/>
      <c r="G47" s="2"/>
      <c r="H47" s="3"/>
      <c r="N47" s="2"/>
      <c r="W47" s="6"/>
      <c r="X47" s="7"/>
      <c r="Y47" s="7"/>
      <c r="AA47" s="17"/>
      <c r="AB47" s="3"/>
    </row>
    <row r="48" spans="1:28" ht="10" customHeight="1" x14ac:dyDescent="0.15">
      <c r="B48" s="16"/>
      <c r="C48" s="14"/>
      <c r="G48" s="2"/>
      <c r="H48" s="3"/>
      <c r="N48" s="2"/>
      <c r="W48" s="6"/>
      <c r="X48" s="7"/>
      <c r="Y48" s="7"/>
      <c r="AA48" s="17"/>
      <c r="AB48" s="3"/>
    </row>
    <row r="49" spans="1:27" ht="10" customHeight="1" x14ac:dyDescent="0.15">
      <c r="B49" s="16"/>
      <c r="C49" s="14"/>
      <c r="G49" s="16"/>
      <c r="H49" s="14"/>
      <c r="N49" s="2"/>
      <c r="W49" s="6"/>
      <c r="X49" s="7"/>
      <c r="Y49" s="7"/>
      <c r="AA49" s="17"/>
    </row>
    <row r="50" spans="1:27" ht="10" customHeight="1" x14ac:dyDescent="0.15">
      <c r="B50" s="16"/>
      <c r="C50" s="14"/>
      <c r="G50" s="16"/>
      <c r="H50" s="14"/>
      <c r="N50" s="2"/>
      <c r="W50" s="6"/>
      <c r="X50" s="7"/>
      <c r="Y50" s="7"/>
      <c r="AA50" s="17"/>
    </row>
    <row r="51" spans="1:27" ht="10" customHeight="1" x14ac:dyDescent="0.15">
      <c r="B51" s="16"/>
      <c r="C51" s="14"/>
      <c r="G51" s="16"/>
      <c r="H51" s="14"/>
      <c r="N51" s="2"/>
      <c r="W51" s="6"/>
      <c r="X51" s="7"/>
      <c r="Y51" s="7"/>
      <c r="AA51" s="17"/>
    </row>
    <row r="52" spans="1:27" ht="10" customHeight="1" x14ac:dyDescent="0.15">
      <c r="B52" s="16"/>
      <c r="C52" s="14"/>
      <c r="G52" s="16"/>
      <c r="H52" s="14"/>
      <c r="N52" s="2"/>
      <c r="W52" s="6"/>
      <c r="X52" s="7"/>
      <c r="Y52" s="7"/>
      <c r="AA52" s="17"/>
    </row>
    <row r="53" spans="1:27" ht="10" customHeight="1" x14ac:dyDescent="0.15">
      <c r="B53" s="16"/>
      <c r="C53" s="14"/>
      <c r="G53" s="16"/>
      <c r="H53" s="14"/>
      <c r="N53" s="2"/>
      <c r="W53" s="6"/>
      <c r="X53" s="7"/>
      <c r="Y53" s="7"/>
      <c r="AA53" s="17"/>
    </row>
    <row r="54" spans="1:27" ht="10" customHeight="1" x14ac:dyDescent="0.15">
      <c r="B54" s="16"/>
      <c r="C54" s="14"/>
      <c r="G54" s="16"/>
      <c r="H54" s="14"/>
      <c r="N54" s="2"/>
      <c r="W54" s="6"/>
      <c r="X54" s="7"/>
      <c r="Y54" s="7"/>
      <c r="AA54" s="17"/>
    </row>
    <row r="55" spans="1:27" ht="10" customHeight="1" x14ac:dyDescent="0.15">
      <c r="B55" s="16"/>
      <c r="C55" s="14"/>
      <c r="G55" s="16"/>
      <c r="H55" s="14"/>
      <c r="N55" s="2"/>
      <c r="W55" s="6"/>
      <c r="X55" s="7"/>
      <c r="Y55" s="7"/>
      <c r="AA55" s="17"/>
    </row>
    <row r="56" spans="1:27" ht="10" customHeight="1" x14ac:dyDescent="0.15">
      <c r="B56" s="16"/>
      <c r="C56" s="14"/>
      <c r="G56" s="16"/>
      <c r="H56" s="14"/>
      <c r="N56" s="2"/>
      <c r="W56" s="6"/>
      <c r="X56" s="7"/>
      <c r="Y56" s="7"/>
      <c r="AA56" s="17"/>
    </row>
    <row r="57" spans="1:27" ht="10" customHeight="1" x14ac:dyDescent="0.15">
      <c r="A57" s="16"/>
      <c r="B57" s="16"/>
      <c r="C57" s="14"/>
      <c r="G57" s="16"/>
      <c r="H57" s="14"/>
      <c r="N57" s="2"/>
      <c r="X57" s="7"/>
      <c r="Y57" s="7"/>
      <c r="AA57" s="18"/>
    </row>
    <row r="58" spans="1:27" ht="10" customHeight="1" x14ac:dyDescent="0.15">
      <c r="B58" s="16"/>
      <c r="C58" s="14"/>
      <c r="G58" s="16"/>
      <c r="H58" s="14"/>
      <c r="N58" s="2"/>
      <c r="X58" s="7"/>
      <c r="Y58" s="7"/>
      <c r="AA58" s="18"/>
    </row>
    <row r="59" spans="1:27" ht="10" customHeight="1" x14ac:dyDescent="0.15">
      <c r="C59" s="1"/>
      <c r="D59" s="1"/>
      <c r="F59" s="1"/>
      <c r="H59" s="1"/>
      <c r="I59" s="1"/>
      <c r="M59" s="1"/>
      <c r="X59" s="7"/>
      <c r="Y59" s="7"/>
      <c r="AA59" s="18"/>
    </row>
    <row r="60" spans="1:27" ht="10" customHeight="1" x14ac:dyDescent="0.15">
      <c r="C60" s="1"/>
      <c r="D60" s="1"/>
      <c r="F60" s="1"/>
      <c r="H60" s="1"/>
      <c r="I60" s="1"/>
      <c r="M60" s="1"/>
      <c r="X60" s="7"/>
      <c r="Y60" s="7"/>
      <c r="AA60" s="18"/>
    </row>
    <row r="61" spans="1:27" ht="10" customHeight="1" x14ac:dyDescent="0.15">
      <c r="C61" s="1"/>
      <c r="D61" s="1"/>
      <c r="F61" s="1"/>
      <c r="H61" s="1"/>
      <c r="I61" s="1"/>
      <c r="M61" s="1"/>
      <c r="X61" s="7"/>
      <c r="Y61" s="7"/>
      <c r="AA61" s="18"/>
    </row>
    <row r="62" spans="1:27" ht="11.25" customHeight="1" x14ac:dyDescent="0.15">
      <c r="C62" s="1"/>
      <c r="D62" s="1"/>
      <c r="F62" s="1"/>
      <c r="H62" s="1"/>
      <c r="I62" s="1"/>
      <c r="M62" s="1"/>
      <c r="X62" s="7"/>
      <c r="Y62" s="7"/>
      <c r="AA62" s="18"/>
    </row>
    <row r="63" spans="1:27" ht="11.25" customHeight="1" x14ac:dyDescent="0.15">
      <c r="C63" s="1"/>
      <c r="D63" s="1"/>
      <c r="F63" s="1"/>
      <c r="H63" s="1"/>
      <c r="I63" s="1"/>
      <c r="M63" s="1"/>
      <c r="X63" s="7"/>
      <c r="Y63" s="7"/>
      <c r="AA63" s="18"/>
    </row>
    <row r="64" spans="1:27" ht="11.25" customHeight="1" x14ac:dyDescent="0.15">
      <c r="C64" s="1"/>
      <c r="D64" s="1"/>
      <c r="F64" s="1"/>
      <c r="H64" s="1"/>
      <c r="I64" s="1"/>
      <c r="M64" s="1"/>
      <c r="X64" s="7"/>
      <c r="Y64" s="7"/>
      <c r="AA64" s="18"/>
    </row>
    <row r="65" spans="3:27" ht="11.25" customHeight="1" x14ac:dyDescent="0.15">
      <c r="C65" s="1"/>
      <c r="D65" s="1"/>
      <c r="F65" s="1"/>
      <c r="H65" s="1"/>
      <c r="I65" s="1"/>
      <c r="M65" s="1"/>
      <c r="X65" s="7"/>
      <c r="Y65" s="7"/>
      <c r="AA65" s="18"/>
    </row>
    <row r="66" spans="3:27" ht="11.25" customHeight="1" x14ac:dyDescent="0.15">
      <c r="C66" s="1"/>
      <c r="D66" s="1"/>
      <c r="F66" s="1"/>
      <c r="H66" s="1"/>
      <c r="I66" s="1"/>
      <c r="M66" s="1"/>
      <c r="X66" s="7"/>
      <c r="Y66" s="7"/>
      <c r="AA66" s="18"/>
    </row>
    <row r="67" spans="3:27" ht="11.25" customHeight="1" x14ac:dyDescent="0.15">
      <c r="C67" s="1"/>
      <c r="D67" s="1"/>
      <c r="F67" s="1"/>
      <c r="H67" s="1"/>
      <c r="I67" s="1"/>
      <c r="M67" s="1"/>
      <c r="X67" s="7"/>
      <c r="Y67" s="7"/>
      <c r="AA67" s="18"/>
    </row>
    <row r="68" spans="3:27" ht="11.25" customHeight="1" x14ac:dyDescent="0.15">
      <c r="C68" s="1"/>
      <c r="D68" s="1"/>
      <c r="F68" s="1"/>
      <c r="H68" s="1"/>
      <c r="I68" s="1"/>
      <c r="M68" s="1"/>
      <c r="X68" s="7"/>
      <c r="Y68" s="7"/>
      <c r="AA68" s="18"/>
    </row>
    <row r="69" spans="3:27" ht="11.25" customHeight="1" x14ac:dyDescent="0.15">
      <c r="C69" s="1"/>
      <c r="D69" s="1"/>
      <c r="F69" s="1"/>
      <c r="H69" s="1"/>
      <c r="I69" s="1"/>
      <c r="M69" s="1"/>
      <c r="X69" s="7"/>
      <c r="Y69" s="7"/>
      <c r="AA69" s="18"/>
    </row>
    <row r="70" spans="3:27" ht="11.25" customHeight="1" x14ac:dyDescent="0.15">
      <c r="C70" s="1"/>
      <c r="D70" s="1"/>
      <c r="F70" s="1"/>
      <c r="H70" s="1"/>
      <c r="I70" s="1"/>
      <c r="M70" s="1"/>
    </row>
    <row r="71" spans="3:27" ht="11.25" customHeight="1" x14ac:dyDescent="0.15">
      <c r="C71" s="1"/>
      <c r="D71" s="1"/>
      <c r="F71" s="1"/>
      <c r="H71" s="1"/>
      <c r="I71" s="1"/>
      <c r="M71" s="1"/>
    </row>
    <row r="72" spans="3:27" ht="11.25" customHeight="1" x14ac:dyDescent="0.15">
      <c r="C72" s="1"/>
      <c r="D72" s="1"/>
      <c r="F72" s="1"/>
      <c r="H72" s="1"/>
      <c r="I72" s="1"/>
      <c r="M72" s="1"/>
    </row>
    <row r="73" spans="3:27" ht="11.25" customHeight="1" x14ac:dyDescent="0.15">
      <c r="C73" s="1"/>
      <c r="D73" s="1"/>
      <c r="F73" s="1"/>
      <c r="H73" s="1"/>
      <c r="I73" s="1"/>
      <c r="M73" s="1"/>
    </row>
    <row r="74" spans="3:27" ht="11.25" customHeight="1" x14ac:dyDescent="0.15">
      <c r="C74" s="1"/>
      <c r="D74" s="1"/>
      <c r="F74" s="1"/>
      <c r="H74" s="1"/>
      <c r="I74" s="1"/>
      <c r="M74" s="1"/>
    </row>
    <row r="75" spans="3:27" ht="11.25" customHeight="1" x14ac:dyDescent="0.15">
      <c r="C75" s="1"/>
      <c r="D75" s="1"/>
      <c r="F75" s="1"/>
      <c r="H75" s="1"/>
      <c r="I75" s="1"/>
      <c r="M75" s="1"/>
    </row>
    <row r="76" spans="3:27" ht="11.25" customHeight="1" x14ac:dyDescent="0.15">
      <c r="C76" s="1"/>
      <c r="D76" s="1"/>
      <c r="F76" s="1"/>
      <c r="H76" s="1"/>
      <c r="I76" s="1"/>
      <c r="M76" s="1"/>
    </row>
    <row r="77" spans="3:27" ht="11.25" customHeight="1" x14ac:dyDescent="0.15">
      <c r="C77" s="1"/>
      <c r="D77" s="1"/>
      <c r="F77" s="1"/>
      <c r="H77" s="1"/>
      <c r="I77" s="1"/>
      <c r="M77" s="1"/>
    </row>
    <row r="78" spans="3:27" ht="11.25" customHeight="1" x14ac:dyDescent="0.15">
      <c r="C78" s="1"/>
      <c r="D78" s="1"/>
      <c r="F78" s="1"/>
      <c r="H78" s="1"/>
      <c r="I78" s="1"/>
      <c r="M78" s="1"/>
    </row>
    <row r="79" spans="3:27" ht="11.25" customHeight="1" x14ac:dyDescent="0.15">
      <c r="C79" s="1"/>
      <c r="D79" s="1"/>
      <c r="F79" s="1"/>
      <c r="H79" s="1"/>
      <c r="I79" s="1"/>
      <c r="M79" s="1"/>
    </row>
    <row r="80" spans="3:27" ht="11.25" customHeight="1" x14ac:dyDescent="0.15">
      <c r="C80" s="1"/>
      <c r="D80" s="1"/>
      <c r="F80" s="1"/>
      <c r="H80" s="1"/>
      <c r="I80" s="1"/>
      <c r="M80" s="1"/>
    </row>
    <row r="81" spans="1:14" ht="11.25" customHeight="1" x14ac:dyDescent="0.15">
      <c r="C81" s="1"/>
      <c r="D81" s="1"/>
      <c r="F81" s="1"/>
      <c r="H81" s="1"/>
      <c r="I81" s="1"/>
      <c r="M81" s="1"/>
    </row>
    <row r="82" spans="1:14" ht="11.25" customHeight="1" x14ac:dyDescent="0.15">
      <c r="C82" s="1"/>
      <c r="D82" s="1"/>
      <c r="F82" s="1"/>
      <c r="H82" s="1"/>
      <c r="I82" s="1"/>
      <c r="M82" s="1"/>
    </row>
    <row r="83" spans="1:14" ht="11.25" customHeight="1" x14ac:dyDescent="0.15">
      <c r="C83" s="1"/>
      <c r="D83" s="1"/>
      <c r="F83" s="1"/>
      <c r="H83" s="1"/>
      <c r="I83" s="1"/>
      <c r="M83" s="1"/>
    </row>
    <row r="84" spans="1:14" ht="11.25" customHeight="1" x14ac:dyDescent="0.15">
      <c r="C84" s="1"/>
      <c r="D84" s="1"/>
      <c r="F84" s="1"/>
      <c r="H84" s="1"/>
      <c r="I84" s="1"/>
      <c r="M84" s="1"/>
    </row>
    <row r="85" spans="1:14" ht="11.25" customHeight="1" x14ac:dyDescent="0.15">
      <c r="C85" s="1"/>
      <c r="D85" s="1"/>
      <c r="F85" s="1"/>
      <c r="H85" s="1"/>
      <c r="I85" s="1"/>
      <c r="M85" s="1"/>
    </row>
    <row r="86" spans="1:14" ht="11.25" customHeight="1" x14ac:dyDescent="0.15">
      <c r="C86" s="1"/>
      <c r="D86" s="1"/>
      <c r="F86" s="1"/>
      <c r="H86" s="1"/>
      <c r="I86" s="1"/>
      <c r="M86" s="1"/>
    </row>
    <row r="87" spans="1:14" ht="11.25" customHeight="1" x14ac:dyDescent="0.15">
      <c r="C87" s="1"/>
      <c r="D87" s="1"/>
      <c r="F87" s="1"/>
      <c r="H87" s="1"/>
      <c r="I87" s="1"/>
      <c r="M87" s="1"/>
    </row>
    <row r="88" spans="1:14" ht="11.25" customHeight="1" x14ac:dyDescent="0.15">
      <c r="C88" s="1"/>
      <c r="D88" s="1"/>
      <c r="F88" s="1"/>
      <c r="H88" s="1"/>
      <c r="I88" s="1"/>
      <c r="M88" s="1"/>
    </row>
    <row r="89" spans="1:14" ht="11.25" customHeight="1" x14ac:dyDescent="0.15">
      <c r="C89" s="1"/>
      <c r="D89" s="1"/>
      <c r="F89" s="1"/>
      <c r="H89" s="1"/>
      <c r="I89" s="1"/>
      <c r="M89" s="1"/>
    </row>
    <row r="90" spans="1:14" ht="11.25" customHeight="1" x14ac:dyDescent="0.15">
      <c r="C90" s="1"/>
      <c r="D90" s="1"/>
      <c r="F90" s="1"/>
      <c r="H90" s="1"/>
      <c r="I90" s="1"/>
      <c r="M90" s="1"/>
    </row>
    <row r="91" spans="1:14" ht="11.25" customHeight="1" x14ac:dyDescent="0.15">
      <c r="C91" s="1"/>
      <c r="D91" s="1"/>
      <c r="F91" s="1"/>
      <c r="H91" s="1"/>
      <c r="I91" s="1"/>
      <c r="M91" s="1"/>
    </row>
    <row r="92" spans="1:14" ht="11.25" customHeight="1" x14ac:dyDescent="0.15">
      <c r="C92" s="1"/>
      <c r="D92" s="1"/>
      <c r="F92" s="1"/>
      <c r="H92" s="1"/>
      <c r="I92" s="1"/>
      <c r="M92" s="1"/>
    </row>
    <row r="93" spans="1:14" ht="11.25" customHeight="1" x14ac:dyDescent="0.15">
      <c r="A93" s="16"/>
      <c r="B93" s="16"/>
      <c r="C93" s="14"/>
      <c r="G93" s="16"/>
      <c r="H93" s="14"/>
      <c r="N93" s="2"/>
    </row>
    <row r="94" spans="1:14" ht="11.25" customHeight="1" x14ac:dyDescent="0.15">
      <c r="A94" s="16"/>
      <c r="B94" s="16"/>
      <c r="C94" s="14"/>
      <c r="G94" s="16"/>
      <c r="H94" s="14"/>
      <c r="N94" s="2"/>
    </row>
  </sheetData>
  <sortState xmlns:xlrd2="http://schemas.microsoft.com/office/spreadsheetml/2017/richdata2" ref="A14:BA18">
    <sortCondition ref="AZ14:AZ18"/>
  </sortState>
  <mergeCells count="4">
    <mergeCell ref="Z1:Z4"/>
    <mergeCell ref="AY1:AY4"/>
    <mergeCell ref="B2:V4"/>
    <mergeCell ref="AA2:AU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9" firstPageNumber="0" orientation="landscape" horizontalDpi="300" verticalDpi="300" r:id="rId1"/>
  <headerFooter alignWithMargins="0">
    <oddHeader>&amp;C&amp;"Arial,Cursief"&amp;12 
Minimarathon
19 november 2022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24"/>
  <sheetViews>
    <sheetView zoomScale="90" zoomScaleNormal="90" workbookViewId="0">
      <selection activeCell="BH17" sqref="BH17"/>
    </sheetView>
  </sheetViews>
  <sheetFormatPr baseColWidth="10" defaultColWidth="8.83203125" defaultRowHeight="13" x14ac:dyDescent="0.15"/>
  <cols>
    <col min="1" max="1" width="21.1640625" bestFit="1" customWidth="1"/>
    <col min="2" max="2" width="3" bestFit="1" customWidth="1"/>
    <col min="3" max="25" width="2.5" customWidth="1"/>
    <col min="26" max="26" width="5.6640625" bestFit="1" customWidth="1"/>
    <col min="27" max="27" width="6.5" bestFit="1" customWidth="1"/>
    <col min="28" max="28" width="7.33203125" customWidth="1"/>
    <col min="29" max="29" width="3" bestFit="1" customWidth="1"/>
    <col min="30" max="53" width="2.5" customWidth="1"/>
    <col min="54" max="54" width="5.6640625" bestFit="1" customWidth="1"/>
    <col min="55" max="55" width="7.33203125" customWidth="1"/>
    <col min="56" max="56" width="7" bestFit="1" customWidth="1"/>
    <col min="57" max="57" width="3" bestFit="1" customWidth="1"/>
    <col min="58" max="58" width="7.33203125" bestFit="1" customWidth="1"/>
  </cols>
  <sheetData>
    <row r="1" spans="1:59" x14ac:dyDescent="0.15">
      <c r="A1" s="281"/>
      <c r="B1" s="20"/>
      <c r="C1" s="21"/>
      <c r="D1" s="21"/>
      <c r="E1" s="22"/>
      <c r="F1" s="21"/>
      <c r="G1" s="23"/>
      <c r="H1" s="21"/>
      <c r="I1" s="21"/>
      <c r="J1" s="22"/>
      <c r="K1" s="21"/>
      <c r="L1" s="24"/>
      <c r="M1" s="25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6"/>
      <c r="AA1" s="27"/>
      <c r="AB1" s="28"/>
      <c r="AC1" s="348" t="s">
        <v>3</v>
      </c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50" t="s">
        <v>3</v>
      </c>
      <c r="BF1" s="30"/>
      <c r="BG1" s="31"/>
    </row>
    <row r="2" spans="1:59" x14ac:dyDescent="0.15">
      <c r="A2" s="216"/>
      <c r="B2" s="357" t="s">
        <v>12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8" t="s">
        <v>0</v>
      </c>
      <c r="AA2" s="13" t="s">
        <v>15</v>
      </c>
      <c r="AB2" s="9" t="s">
        <v>2</v>
      </c>
      <c r="AC2" s="349"/>
      <c r="AD2" s="353" t="s">
        <v>11</v>
      </c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62"/>
      <c r="BB2" s="8" t="s">
        <v>0</v>
      </c>
      <c r="BC2" s="13" t="s">
        <v>15</v>
      </c>
      <c r="BD2" s="13" t="s">
        <v>2</v>
      </c>
      <c r="BE2" s="351"/>
      <c r="BF2" s="9" t="s">
        <v>8</v>
      </c>
      <c r="BG2" s="32" t="s">
        <v>3</v>
      </c>
    </row>
    <row r="3" spans="1:59" x14ac:dyDescent="0.15">
      <c r="A3" s="216"/>
      <c r="B3" s="359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11" t="s">
        <v>4</v>
      </c>
      <c r="AA3" s="12" t="s">
        <v>1</v>
      </c>
      <c r="AB3" s="12" t="s">
        <v>4</v>
      </c>
      <c r="AC3" s="349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63"/>
      <c r="BB3" s="11" t="s">
        <v>4</v>
      </c>
      <c r="BC3" s="12" t="s">
        <v>1</v>
      </c>
      <c r="BD3" s="12" t="s">
        <v>4</v>
      </c>
      <c r="BE3" s="351"/>
      <c r="BF3" s="12" t="s">
        <v>9</v>
      </c>
      <c r="BG3" s="33"/>
    </row>
    <row r="4" spans="1:59" x14ac:dyDescent="0.15">
      <c r="A4" s="282"/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11" t="s">
        <v>5</v>
      </c>
      <c r="AA4" s="12" t="s">
        <v>6</v>
      </c>
      <c r="AB4" s="12" t="s">
        <v>6</v>
      </c>
      <c r="AC4" s="349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4"/>
      <c r="BB4" s="11" t="s">
        <v>5</v>
      </c>
      <c r="BC4" s="12" t="s">
        <v>6</v>
      </c>
      <c r="BD4" s="12" t="s">
        <v>6</v>
      </c>
      <c r="BE4" s="352"/>
      <c r="BF4" s="12" t="s">
        <v>10</v>
      </c>
      <c r="BG4" s="33" t="s">
        <v>8</v>
      </c>
    </row>
    <row r="5" spans="1:59" ht="18" x14ac:dyDescent="0.15">
      <c r="A5" s="283" t="s">
        <v>16</v>
      </c>
      <c r="B5" s="273">
        <v>1</v>
      </c>
      <c r="C5" s="113">
        <v>2</v>
      </c>
      <c r="D5" s="114">
        <v>3</v>
      </c>
      <c r="E5" s="113">
        <v>4</v>
      </c>
      <c r="F5" s="113">
        <v>5</v>
      </c>
      <c r="G5" s="114">
        <v>6</v>
      </c>
      <c r="H5" s="113">
        <v>7</v>
      </c>
      <c r="I5" s="114">
        <v>8</v>
      </c>
      <c r="J5" s="113" t="s">
        <v>27</v>
      </c>
      <c r="K5" s="113" t="s">
        <v>28</v>
      </c>
      <c r="L5" s="113" t="s">
        <v>29</v>
      </c>
      <c r="M5" s="113" t="s">
        <v>30</v>
      </c>
      <c r="N5" s="113" t="s">
        <v>31</v>
      </c>
      <c r="O5" s="113">
        <v>10</v>
      </c>
      <c r="P5" s="114">
        <v>11</v>
      </c>
      <c r="Q5" s="113">
        <v>12</v>
      </c>
      <c r="R5" s="113" t="s">
        <v>20</v>
      </c>
      <c r="S5" s="113" t="s">
        <v>21</v>
      </c>
      <c r="T5" s="113" t="s">
        <v>22</v>
      </c>
      <c r="U5" s="114" t="s">
        <v>23</v>
      </c>
      <c r="V5" s="114" t="s">
        <v>24</v>
      </c>
      <c r="W5" s="114">
        <v>14</v>
      </c>
      <c r="X5" s="114">
        <v>15</v>
      </c>
      <c r="Y5" s="114">
        <v>16</v>
      </c>
      <c r="Z5" s="128"/>
      <c r="AA5" s="129"/>
      <c r="AB5" s="130"/>
      <c r="AC5" s="41"/>
      <c r="AD5" s="113">
        <v>1</v>
      </c>
      <c r="AE5" s="113">
        <v>2</v>
      </c>
      <c r="AF5" s="114">
        <v>3</v>
      </c>
      <c r="AG5" s="113">
        <v>4</v>
      </c>
      <c r="AH5" s="113">
        <v>5</v>
      </c>
      <c r="AI5" s="114">
        <v>6</v>
      </c>
      <c r="AJ5" s="113">
        <v>7</v>
      </c>
      <c r="AK5" s="114">
        <v>8</v>
      </c>
      <c r="AL5" s="113" t="s">
        <v>27</v>
      </c>
      <c r="AM5" s="113" t="s">
        <v>28</v>
      </c>
      <c r="AN5" s="113" t="s">
        <v>29</v>
      </c>
      <c r="AO5" s="113" t="s">
        <v>30</v>
      </c>
      <c r="AP5" s="113" t="s">
        <v>31</v>
      </c>
      <c r="AQ5" s="113">
        <v>10</v>
      </c>
      <c r="AR5" s="114">
        <v>11</v>
      </c>
      <c r="AS5" s="113">
        <v>12</v>
      </c>
      <c r="AT5" s="113" t="s">
        <v>20</v>
      </c>
      <c r="AU5" s="113" t="s">
        <v>21</v>
      </c>
      <c r="AV5" s="113" t="s">
        <v>22</v>
      </c>
      <c r="AW5" s="114" t="s">
        <v>23</v>
      </c>
      <c r="AX5" s="114" t="s">
        <v>24</v>
      </c>
      <c r="AY5" s="114">
        <v>14</v>
      </c>
      <c r="AZ5" s="114">
        <v>15</v>
      </c>
      <c r="BA5" s="114">
        <v>16</v>
      </c>
      <c r="BB5" s="125"/>
      <c r="BC5" s="121"/>
      <c r="BD5" s="126"/>
      <c r="BE5" s="43"/>
      <c r="BF5" s="127"/>
      <c r="BG5" s="124"/>
    </row>
    <row r="6" spans="1:59" ht="17" customHeight="1" x14ac:dyDescent="0.15">
      <c r="A6" s="284" t="s">
        <v>101</v>
      </c>
      <c r="B6" s="132"/>
      <c r="C6" s="84"/>
      <c r="D6" s="85"/>
      <c r="E6" s="86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133"/>
      <c r="Z6" s="134">
        <f t="shared" ref="Z6:Z11" si="0">SUM(B6:Y6)</f>
        <v>0</v>
      </c>
      <c r="AA6" s="135">
        <v>116.09</v>
      </c>
      <c r="AB6" s="136">
        <f t="shared" ref="AB6:AB11" si="1">IF(AA6="","",SUM(Z6,AA6))</f>
        <v>116.09</v>
      </c>
      <c r="AC6" s="137">
        <f>IF(AA6="","",RANK(AB6,$AB$6:$AB21,1))</f>
        <v>1</v>
      </c>
      <c r="AD6" s="91"/>
      <c r="AE6" s="84"/>
      <c r="AF6" s="85"/>
      <c r="AG6" s="86"/>
      <c r="AH6" s="85"/>
      <c r="AI6" s="85"/>
      <c r="AJ6" s="85"/>
      <c r="AK6" s="85"/>
      <c r="AL6" s="86"/>
      <c r="AM6" s="85"/>
      <c r="AN6" s="85"/>
      <c r="AO6" s="92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133"/>
      <c r="BB6" s="142">
        <f t="shared" ref="BB6:BB11" si="2">SUM(AD6:BA6)</f>
        <v>0</v>
      </c>
      <c r="BC6" s="136">
        <v>114.84</v>
      </c>
      <c r="BD6" s="143">
        <f t="shared" ref="BD6:BD11" si="3">IF(BC6="","",SUM(BB6,BC6))</f>
        <v>114.84</v>
      </c>
      <c r="BE6" s="134">
        <f>IF(BC6="","",RANK(BD6,$BD$6:$BD21,1))</f>
        <v>1</v>
      </c>
      <c r="BF6" s="143">
        <f t="shared" ref="BF6:BF11" si="4">IF(BD6="","",SUM(AB6,BD6))</f>
        <v>230.93</v>
      </c>
      <c r="BG6" s="144">
        <f>IF(BF6="","",RANK(BF6,$BF$6:$BF21,1))</f>
        <v>1</v>
      </c>
    </row>
    <row r="7" spans="1:59" ht="17" customHeight="1" x14ac:dyDescent="0.15">
      <c r="A7" s="284" t="s">
        <v>111</v>
      </c>
      <c r="B7" s="132"/>
      <c r="C7" s="84"/>
      <c r="D7" s="85"/>
      <c r="E7" s="86"/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133"/>
      <c r="Z7" s="145">
        <f t="shared" si="0"/>
        <v>0</v>
      </c>
      <c r="AA7" s="146">
        <v>123.83</v>
      </c>
      <c r="AB7" s="147">
        <f t="shared" si="1"/>
        <v>123.83</v>
      </c>
      <c r="AC7" s="137">
        <f>IF(AA7="","",RANK(AB7,$AB$6:$AB23,1))</f>
        <v>2</v>
      </c>
      <c r="AD7" s="148"/>
      <c r="AE7" s="84"/>
      <c r="AF7" s="85"/>
      <c r="AG7" s="86"/>
      <c r="AH7" s="85"/>
      <c r="AI7" s="85"/>
      <c r="AJ7" s="92"/>
      <c r="AK7" s="85"/>
      <c r="AL7" s="86"/>
      <c r="AM7" s="85"/>
      <c r="AN7" s="85"/>
      <c r="AO7" s="92"/>
      <c r="AP7" s="86"/>
      <c r="AQ7" s="86">
        <v>5</v>
      </c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149">
        <f t="shared" si="2"/>
        <v>5</v>
      </c>
      <c r="BC7" s="147">
        <v>121.84</v>
      </c>
      <c r="BD7" s="150">
        <f t="shared" si="3"/>
        <v>126.84</v>
      </c>
      <c r="BE7" s="145">
        <f>IF(BC7="","",RANK(BD7,$BD$6:$BD23,1))</f>
        <v>3</v>
      </c>
      <c r="BF7" s="150">
        <f t="shared" si="4"/>
        <v>250.67000000000002</v>
      </c>
      <c r="BG7" s="151">
        <f>IF(BF7="","",RANK(BF7,$BF$6:$BF23,1))</f>
        <v>2</v>
      </c>
    </row>
    <row r="8" spans="1:59" ht="17" customHeight="1" x14ac:dyDescent="0.15">
      <c r="A8" s="284" t="s">
        <v>109</v>
      </c>
      <c r="B8" s="132"/>
      <c r="C8" s="84"/>
      <c r="D8" s="85"/>
      <c r="E8" s="86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133"/>
      <c r="Z8" s="145">
        <f t="shared" si="0"/>
        <v>0</v>
      </c>
      <c r="AA8" s="146">
        <v>130.75</v>
      </c>
      <c r="AB8" s="147">
        <f t="shared" si="1"/>
        <v>130.75</v>
      </c>
      <c r="AC8" s="137">
        <f>IF(AA8="","",RANK(AB8,$AB$6:$AB26,1))</f>
        <v>3</v>
      </c>
      <c r="AD8" s="148"/>
      <c r="AE8" s="84"/>
      <c r="AF8" s="85"/>
      <c r="AG8" s="86"/>
      <c r="AH8" s="85"/>
      <c r="AI8" s="85"/>
      <c r="AJ8" s="92"/>
      <c r="AK8" s="85"/>
      <c r="AL8" s="86"/>
      <c r="AM8" s="85"/>
      <c r="AN8" s="85"/>
      <c r="AO8" s="92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149">
        <f t="shared" si="2"/>
        <v>0</v>
      </c>
      <c r="BC8" s="147">
        <v>126.37</v>
      </c>
      <c r="BD8" s="150">
        <f t="shared" si="3"/>
        <v>126.37</v>
      </c>
      <c r="BE8" s="145">
        <f>IF(BC8="","",RANK(BD8,$BD$6:$BD26,1))</f>
        <v>2</v>
      </c>
      <c r="BF8" s="150">
        <f t="shared" si="4"/>
        <v>257.12</v>
      </c>
      <c r="BG8" s="151">
        <f>IF(BF8="","",RANK(BF8,$BF$6:$BF26,1))</f>
        <v>3</v>
      </c>
    </row>
    <row r="9" spans="1:59" ht="17" customHeight="1" x14ac:dyDescent="0.15">
      <c r="A9" s="284" t="s">
        <v>121</v>
      </c>
      <c r="B9" s="132"/>
      <c r="C9" s="84"/>
      <c r="D9" s="85"/>
      <c r="E9" s="86"/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133"/>
      <c r="Z9" s="145">
        <f t="shared" si="0"/>
        <v>0</v>
      </c>
      <c r="AA9" s="146">
        <v>133.31</v>
      </c>
      <c r="AB9" s="147">
        <f t="shared" si="1"/>
        <v>133.31</v>
      </c>
      <c r="AC9" s="137">
        <f>IF(AA9="","",RANK(AB9,$AB$6:$AB22,1))</f>
        <v>4</v>
      </c>
      <c r="AD9" s="148"/>
      <c r="AE9" s="84"/>
      <c r="AF9" s="85"/>
      <c r="AG9" s="86"/>
      <c r="AH9" s="85"/>
      <c r="AI9" s="85"/>
      <c r="AJ9" s="92"/>
      <c r="AK9" s="85"/>
      <c r="AL9" s="86"/>
      <c r="AM9" s="85"/>
      <c r="AN9" s="85"/>
      <c r="AO9" s="92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149">
        <f t="shared" si="2"/>
        <v>0</v>
      </c>
      <c r="BC9" s="147">
        <v>136.6</v>
      </c>
      <c r="BD9" s="150">
        <f t="shared" si="3"/>
        <v>136.6</v>
      </c>
      <c r="BE9" s="145">
        <f>IF(BC9="","",RANK(BD9,$BD$6:$BD22,1))</f>
        <v>4</v>
      </c>
      <c r="BF9" s="150">
        <f t="shared" si="4"/>
        <v>269.90999999999997</v>
      </c>
      <c r="BG9" s="151">
        <f>IF(BF9="","",RANK(BF9,$BF$6:$BF22,1))</f>
        <v>4</v>
      </c>
    </row>
    <row r="10" spans="1:59" ht="17" customHeight="1" x14ac:dyDescent="0.15">
      <c r="A10" s="284" t="s">
        <v>122</v>
      </c>
      <c r="B10" s="132"/>
      <c r="C10" s="84"/>
      <c r="D10" s="85"/>
      <c r="E10" s="86"/>
      <c r="F10" s="85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133"/>
      <c r="Z10" s="145">
        <f t="shared" si="0"/>
        <v>0</v>
      </c>
      <c r="AA10" s="146">
        <v>138.29</v>
      </c>
      <c r="AB10" s="147">
        <f t="shared" si="1"/>
        <v>138.29</v>
      </c>
      <c r="AC10" s="137">
        <f>IF(AA10="","",RANK(AB10,$AB$6:$AB27,1))</f>
        <v>5</v>
      </c>
      <c r="AD10" s="148"/>
      <c r="AE10" s="84"/>
      <c r="AF10" s="85"/>
      <c r="AG10" s="86"/>
      <c r="AH10" s="85"/>
      <c r="AI10" s="85"/>
      <c r="AJ10" s="92"/>
      <c r="AK10" s="85"/>
      <c r="AL10" s="86"/>
      <c r="AM10" s="85"/>
      <c r="AN10" s="85"/>
      <c r="AO10" s="92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149">
        <f t="shared" si="2"/>
        <v>0</v>
      </c>
      <c r="BC10" s="147">
        <v>139.69999999999999</v>
      </c>
      <c r="BD10" s="150">
        <f t="shared" si="3"/>
        <v>139.69999999999999</v>
      </c>
      <c r="BE10" s="145">
        <f>IF(BC10="","",RANK(BD10,$BD$6:$BD27,1))</f>
        <v>5</v>
      </c>
      <c r="BF10" s="150">
        <f t="shared" si="4"/>
        <v>277.99</v>
      </c>
      <c r="BG10" s="151">
        <f>IF(BF10="","",RANK(BF10,$BF$6:$BF27,1))</f>
        <v>5</v>
      </c>
    </row>
    <row r="11" spans="1:59" ht="17" customHeight="1" x14ac:dyDescent="0.15">
      <c r="A11" s="285" t="s">
        <v>112</v>
      </c>
      <c r="B11" s="132"/>
      <c r="C11" s="84"/>
      <c r="D11" s="85"/>
      <c r="E11" s="86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133"/>
      <c r="Z11" s="145">
        <f t="shared" si="0"/>
        <v>0</v>
      </c>
      <c r="AA11" s="146">
        <v>191.56</v>
      </c>
      <c r="AB11" s="147">
        <f t="shared" si="1"/>
        <v>191.56</v>
      </c>
      <c r="AC11" s="137">
        <f>IF(AA11="","",RANK(AB11,$AB$6:$AB25,1))</f>
        <v>7</v>
      </c>
      <c r="AD11" s="148"/>
      <c r="AE11" s="84"/>
      <c r="AF11" s="85"/>
      <c r="AG11" s="86"/>
      <c r="AH11" s="85"/>
      <c r="AI11" s="85"/>
      <c r="AJ11" s="92"/>
      <c r="AK11" s="85"/>
      <c r="AL11" s="86"/>
      <c r="AM11" s="85"/>
      <c r="AN11" s="85"/>
      <c r="AO11" s="92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149">
        <f t="shared" si="2"/>
        <v>0</v>
      </c>
      <c r="BC11" s="147">
        <v>188.15</v>
      </c>
      <c r="BD11" s="150">
        <f t="shared" si="3"/>
        <v>188.15</v>
      </c>
      <c r="BE11" s="145">
        <f>IF(BC11="","",RANK(BD11,$BD$6:$BD25,1))</f>
        <v>7</v>
      </c>
      <c r="BF11" s="150">
        <f t="shared" si="4"/>
        <v>379.71000000000004</v>
      </c>
      <c r="BG11" s="151">
        <f>IF(BF11="","",RANK(BF11,$BF$6:$BF25,1))</f>
        <v>7</v>
      </c>
    </row>
    <row r="12" spans="1:59" ht="17" customHeight="1" x14ac:dyDescent="0.15">
      <c r="A12" s="284"/>
      <c r="B12" s="132"/>
      <c r="C12" s="84"/>
      <c r="D12" s="85"/>
      <c r="E12" s="86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133"/>
      <c r="Z12" s="145">
        <f t="shared" ref="Z12:Z24" si="5">SUM(B12:Y12)</f>
        <v>0</v>
      </c>
      <c r="AA12" s="146"/>
      <c r="AB12" s="147" t="str">
        <f t="shared" ref="AB12:AB24" si="6">IF(AA12="","",SUM(Z12,AA12))</f>
        <v/>
      </c>
      <c r="AC12" s="137" t="str">
        <f>IF(AA12="","",RANK(AB12,$AB$6:$AB24,1))</f>
        <v/>
      </c>
      <c r="AD12" s="148"/>
      <c r="AE12" s="84"/>
      <c r="AF12" s="85"/>
      <c r="AG12" s="86"/>
      <c r="AH12" s="85"/>
      <c r="AI12" s="85"/>
      <c r="AJ12" s="92"/>
      <c r="AK12" s="85"/>
      <c r="AL12" s="86"/>
      <c r="AM12" s="85"/>
      <c r="AN12" s="85"/>
      <c r="AO12" s="92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149">
        <f t="shared" ref="BB12:BB24" si="7">SUM(AD12:BA12)</f>
        <v>0</v>
      </c>
      <c r="BC12" s="147"/>
      <c r="BD12" s="150" t="str">
        <f t="shared" ref="BD12:BD24" si="8">IF(BC12="","",SUM(BB12,BC12))</f>
        <v/>
      </c>
      <c r="BE12" s="145" t="str">
        <f>IF(BC12="","",RANK(BD12,$BD$6:$BD24,1))</f>
        <v/>
      </c>
      <c r="BF12" s="150" t="str">
        <f t="shared" ref="BF12:BF24" si="9">IF(BD12="","",SUM(AB12,BD12))</f>
        <v/>
      </c>
      <c r="BG12" s="151" t="str">
        <f>IF(BF12="","",RANK(BF12,$BF$6:$BF24,1))</f>
        <v/>
      </c>
    </row>
    <row r="13" spans="1:59" ht="17" customHeight="1" x14ac:dyDescent="0.15">
      <c r="A13" s="284" t="s">
        <v>110</v>
      </c>
      <c r="B13" s="132"/>
      <c r="C13" s="84"/>
      <c r="D13" s="85"/>
      <c r="E13" s="8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133"/>
      <c r="Z13" s="145">
        <f>SUM(B13:Y13)</f>
        <v>0</v>
      </c>
      <c r="AA13" s="146">
        <v>178.6</v>
      </c>
      <c r="AB13" s="147">
        <f>IF(AA13="","",SUM(Z13,AA13))</f>
        <v>178.6</v>
      </c>
      <c r="AC13" s="137">
        <f>IF(AA13="","",RANK(AB13,$AB$6:$AB24,1))</f>
        <v>6</v>
      </c>
      <c r="AD13" s="148"/>
      <c r="AE13" s="84"/>
      <c r="AF13" s="85"/>
      <c r="AG13" s="86"/>
      <c r="AH13" s="85"/>
      <c r="AI13" s="85"/>
      <c r="AJ13" s="92">
        <v>5</v>
      </c>
      <c r="AK13" s="85"/>
      <c r="AL13" s="86"/>
      <c r="AM13" s="85"/>
      <c r="AN13" s="85"/>
      <c r="AO13" s="92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>
        <v>5</v>
      </c>
      <c r="BB13" s="149">
        <f>SUM(AD13:BA13)</f>
        <v>10</v>
      </c>
      <c r="BC13" s="147">
        <v>154.30000000000001</v>
      </c>
      <c r="BD13" s="150">
        <f>IF(BC13="","",SUM(BB13,BC13))</f>
        <v>164.3</v>
      </c>
      <c r="BE13" s="145">
        <f>IF(BC13="","",RANK(BD13,$BD$6:$BD24,1))</f>
        <v>6</v>
      </c>
      <c r="BF13" s="150">
        <f>IF(BD13="","",SUM(AB13,BD13))</f>
        <v>342.9</v>
      </c>
      <c r="BG13" s="151">
        <v>1</v>
      </c>
    </row>
    <row r="14" spans="1:59" ht="17" customHeight="1" x14ac:dyDescent="0.15">
      <c r="A14" s="286"/>
      <c r="B14" s="132"/>
      <c r="C14" s="84"/>
      <c r="D14" s="85"/>
      <c r="E14" s="86"/>
      <c r="F14" s="85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133"/>
      <c r="Z14" s="145">
        <f t="shared" si="5"/>
        <v>0</v>
      </c>
      <c r="AA14" s="146"/>
      <c r="AB14" s="147" t="str">
        <f t="shared" si="6"/>
        <v/>
      </c>
      <c r="AC14" s="137" t="str">
        <f>IF(AA14="","",RANK(AB14,$AB$6:$AB24,1))</f>
        <v/>
      </c>
      <c r="AD14" s="148"/>
      <c r="AE14" s="84"/>
      <c r="AF14" s="85"/>
      <c r="AG14" s="86"/>
      <c r="AH14" s="85"/>
      <c r="AI14" s="85"/>
      <c r="AJ14" s="92"/>
      <c r="AK14" s="85"/>
      <c r="AL14" s="86"/>
      <c r="AM14" s="85"/>
      <c r="AN14" s="85"/>
      <c r="AO14" s="92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149">
        <f t="shared" si="7"/>
        <v>0</v>
      </c>
      <c r="BC14" s="147"/>
      <c r="BD14" s="150" t="str">
        <f t="shared" si="8"/>
        <v/>
      </c>
      <c r="BE14" s="145" t="str">
        <f>IF(BC14="","",RANK(BD14,$BD$6:$BD24,1))</f>
        <v/>
      </c>
      <c r="BF14" s="150" t="str">
        <f t="shared" si="9"/>
        <v/>
      </c>
      <c r="BG14" s="151" t="str">
        <f>IF(BF14="","",RANK(BF14,$BF$6:$BF24,1))</f>
        <v/>
      </c>
    </row>
    <row r="15" spans="1:59" ht="17" customHeight="1" x14ac:dyDescent="0.15">
      <c r="A15" s="286"/>
      <c r="B15" s="132"/>
      <c r="C15" s="84"/>
      <c r="D15" s="85"/>
      <c r="E15" s="86"/>
      <c r="F15" s="85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133"/>
      <c r="Z15" s="145">
        <f t="shared" si="5"/>
        <v>0</v>
      </c>
      <c r="AA15" s="146"/>
      <c r="AB15" s="147" t="str">
        <f t="shared" si="6"/>
        <v/>
      </c>
      <c r="AC15" s="137" t="str">
        <f>IF(AA15="","",RANK(AB15,$AB$6:$AB24,1))</f>
        <v/>
      </c>
      <c r="AD15" s="148"/>
      <c r="AE15" s="84"/>
      <c r="AF15" s="85"/>
      <c r="AG15" s="86"/>
      <c r="AH15" s="85"/>
      <c r="AI15" s="85"/>
      <c r="AJ15" s="92"/>
      <c r="AK15" s="85"/>
      <c r="AL15" s="86"/>
      <c r="AM15" s="85"/>
      <c r="AN15" s="85"/>
      <c r="AO15" s="92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149">
        <f t="shared" si="7"/>
        <v>0</v>
      </c>
      <c r="BC15" s="147"/>
      <c r="BD15" s="150" t="str">
        <f t="shared" si="8"/>
        <v/>
      </c>
      <c r="BE15" s="145" t="str">
        <f>IF(BC15="","",RANK(BD15,$BD$6:$BD24,1))</f>
        <v/>
      </c>
      <c r="BF15" s="150" t="str">
        <f t="shared" si="9"/>
        <v/>
      </c>
      <c r="BG15" s="151" t="str">
        <f>IF(BF15="","",RANK(BF15,$BF$6:$BF24,1))</f>
        <v/>
      </c>
    </row>
    <row r="16" spans="1:59" ht="17" customHeight="1" x14ac:dyDescent="0.15">
      <c r="A16" s="286"/>
      <c r="B16" s="132"/>
      <c r="C16" s="84"/>
      <c r="D16" s="85"/>
      <c r="E16" s="86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133"/>
      <c r="Z16" s="145">
        <f t="shared" si="5"/>
        <v>0</v>
      </c>
      <c r="AA16" s="146"/>
      <c r="AB16" s="147" t="str">
        <f t="shared" si="6"/>
        <v/>
      </c>
      <c r="AC16" s="137" t="str">
        <f>IF(AA16="","",RANK(AB16,$AB$6:$AB24,1))</f>
        <v/>
      </c>
      <c r="AD16" s="148"/>
      <c r="AE16" s="84"/>
      <c r="AF16" s="85"/>
      <c r="AG16" s="86"/>
      <c r="AH16" s="85"/>
      <c r="AI16" s="85"/>
      <c r="AJ16" s="92"/>
      <c r="AK16" s="85"/>
      <c r="AL16" s="86"/>
      <c r="AM16" s="85"/>
      <c r="AN16" s="85"/>
      <c r="AO16" s="92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149">
        <f t="shared" si="7"/>
        <v>0</v>
      </c>
      <c r="BC16" s="147"/>
      <c r="BD16" s="150" t="str">
        <f t="shared" si="8"/>
        <v/>
      </c>
      <c r="BE16" s="145" t="str">
        <f>IF(BC16="","",RANK(BD16,$BD$6:$BD24,1))</f>
        <v/>
      </c>
      <c r="BF16" s="150" t="str">
        <f t="shared" si="9"/>
        <v/>
      </c>
      <c r="BG16" s="151" t="str">
        <f>IF(BF16="","",RANK(BF16,$BF$6:$BF24,1))</f>
        <v/>
      </c>
    </row>
    <row r="17" spans="1:59" ht="17" customHeight="1" x14ac:dyDescent="0.15">
      <c r="A17" s="286"/>
      <c r="B17" s="132"/>
      <c r="C17" s="84"/>
      <c r="D17" s="85"/>
      <c r="E17" s="86"/>
      <c r="F17" s="85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133"/>
      <c r="Z17" s="145">
        <f t="shared" si="5"/>
        <v>0</v>
      </c>
      <c r="AA17" s="146"/>
      <c r="AB17" s="147" t="str">
        <f t="shared" si="6"/>
        <v/>
      </c>
      <c r="AC17" s="137" t="str">
        <f>IF(AA17="","",RANK(AB17,$AB$6:$AB24,1))</f>
        <v/>
      </c>
      <c r="AD17" s="148"/>
      <c r="AE17" s="84"/>
      <c r="AF17" s="85"/>
      <c r="AG17" s="86"/>
      <c r="AH17" s="85"/>
      <c r="AI17" s="85"/>
      <c r="AJ17" s="92"/>
      <c r="AK17" s="85"/>
      <c r="AL17" s="86"/>
      <c r="AM17" s="85"/>
      <c r="AN17" s="85"/>
      <c r="AO17" s="92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49">
        <f t="shared" si="7"/>
        <v>0</v>
      </c>
      <c r="BC17" s="147"/>
      <c r="BD17" s="150" t="str">
        <f t="shared" si="8"/>
        <v/>
      </c>
      <c r="BE17" s="145" t="str">
        <f>IF(BC17="","",RANK(BD17,$BD$6:$BD24,1))</f>
        <v/>
      </c>
      <c r="BF17" s="150" t="str">
        <f t="shared" si="9"/>
        <v/>
      </c>
      <c r="BG17" s="151" t="str">
        <f>IF(BF17="","",RANK(BF17,$BF$6:$BF24,1))</f>
        <v/>
      </c>
    </row>
    <row r="18" spans="1:59" ht="17" customHeight="1" x14ac:dyDescent="0.15">
      <c r="A18" s="286"/>
      <c r="B18" s="132"/>
      <c r="C18" s="84"/>
      <c r="D18" s="85"/>
      <c r="E18" s="86"/>
      <c r="F18" s="85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133"/>
      <c r="Z18" s="145">
        <f t="shared" si="5"/>
        <v>0</v>
      </c>
      <c r="AA18" s="146"/>
      <c r="AB18" s="147" t="str">
        <f t="shared" si="6"/>
        <v/>
      </c>
      <c r="AC18" s="137" t="str">
        <f>IF(AA18="","",RANK(AB18,$AB$6:$AB24,1))</f>
        <v/>
      </c>
      <c r="AD18" s="148"/>
      <c r="AE18" s="84"/>
      <c r="AF18" s="85"/>
      <c r="AG18" s="86"/>
      <c r="AH18" s="85"/>
      <c r="AI18" s="85"/>
      <c r="AJ18" s="92"/>
      <c r="AK18" s="85"/>
      <c r="AL18" s="86"/>
      <c r="AM18" s="85"/>
      <c r="AN18" s="85"/>
      <c r="AO18" s="92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149">
        <f t="shared" si="7"/>
        <v>0</v>
      </c>
      <c r="BC18" s="147"/>
      <c r="BD18" s="150" t="str">
        <f t="shared" si="8"/>
        <v/>
      </c>
      <c r="BE18" s="145" t="str">
        <f>IF(BC18="","",RANK(BD18,$BD$6:$BD24,1))</f>
        <v/>
      </c>
      <c r="BF18" s="150" t="str">
        <f t="shared" si="9"/>
        <v/>
      </c>
      <c r="BG18" s="151" t="str">
        <f>IF(BF18="","",RANK(BF18,$BF$6:$BF24,1))</f>
        <v/>
      </c>
    </row>
    <row r="19" spans="1:59" ht="17" customHeight="1" x14ac:dyDescent="0.15">
      <c r="A19" s="286"/>
      <c r="B19" s="132"/>
      <c r="C19" s="84"/>
      <c r="D19" s="85"/>
      <c r="E19" s="86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133"/>
      <c r="Z19" s="145">
        <f t="shared" si="5"/>
        <v>0</v>
      </c>
      <c r="AA19" s="146"/>
      <c r="AB19" s="147" t="str">
        <f t="shared" si="6"/>
        <v/>
      </c>
      <c r="AC19" s="137" t="str">
        <f>IF(AA19="","",RANK(AB19,$AB$6:$AB24,1))</f>
        <v/>
      </c>
      <c r="AD19" s="148"/>
      <c r="AE19" s="84"/>
      <c r="AF19" s="85"/>
      <c r="AG19" s="86"/>
      <c r="AH19" s="85"/>
      <c r="AI19" s="85"/>
      <c r="AJ19" s="92"/>
      <c r="AK19" s="85"/>
      <c r="AL19" s="86"/>
      <c r="AM19" s="85"/>
      <c r="AN19" s="85"/>
      <c r="AO19" s="92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149">
        <f t="shared" si="7"/>
        <v>0</v>
      </c>
      <c r="BC19" s="147"/>
      <c r="BD19" s="150" t="str">
        <f t="shared" si="8"/>
        <v/>
      </c>
      <c r="BE19" s="145" t="str">
        <f>IF(BC19="","",RANK(BD19,$BD$6:$BD24,1))</f>
        <v/>
      </c>
      <c r="BF19" s="150" t="str">
        <f t="shared" si="9"/>
        <v/>
      </c>
      <c r="BG19" s="151" t="str">
        <f>IF(BF19="","",RANK(BF19,$BF$6:$BF24,1))</f>
        <v/>
      </c>
    </row>
    <row r="20" spans="1:59" ht="17" customHeight="1" x14ac:dyDescent="0.15">
      <c r="A20" s="286"/>
      <c r="B20" s="132"/>
      <c r="C20" s="84"/>
      <c r="D20" s="85"/>
      <c r="E20" s="86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133"/>
      <c r="Z20" s="145">
        <f t="shared" si="5"/>
        <v>0</v>
      </c>
      <c r="AA20" s="146"/>
      <c r="AB20" s="147" t="str">
        <f t="shared" si="6"/>
        <v/>
      </c>
      <c r="AC20" s="137" t="str">
        <f>IF(AA20="","",RANK(AB20,$AB$6:$AB24,1))</f>
        <v/>
      </c>
      <c r="AD20" s="148"/>
      <c r="AE20" s="84"/>
      <c r="AF20" s="85"/>
      <c r="AG20" s="86"/>
      <c r="AH20" s="85"/>
      <c r="AI20" s="85"/>
      <c r="AJ20" s="92"/>
      <c r="AK20" s="85"/>
      <c r="AL20" s="86"/>
      <c r="AM20" s="85"/>
      <c r="AN20" s="85"/>
      <c r="AO20" s="92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149">
        <f t="shared" si="7"/>
        <v>0</v>
      </c>
      <c r="BC20" s="147"/>
      <c r="BD20" s="150" t="str">
        <f t="shared" si="8"/>
        <v/>
      </c>
      <c r="BE20" s="145" t="str">
        <f>IF(BC20="","",RANK(BD20,$BD$6:$BD24,1))</f>
        <v/>
      </c>
      <c r="BF20" s="150" t="str">
        <f t="shared" si="9"/>
        <v/>
      </c>
      <c r="BG20" s="151" t="str">
        <f>IF(BF20="","",RANK(BF20,$BF$6:$BF24,1))</f>
        <v/>
      </c>
    </row>
    <row r="21" spans="1:59" ht="17" customHeight="1" x14ac:dyDescent="0.15">
      <c r="A21" s="286"/>
      <c r="B21" s="132"/>
      <c r="C21" s="84"/>
      <c r="D21" s="85"/>
      <c r="E21" s="86"/>
      <c r="F21" s="8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133"/>
      <c r="Z21" s="145">
        <f t="shared" si="5"/>
        <v>0</v>
      </c>
      <c r="AA21" s="146"/>
      <c r="AB21" s="147" t="str">
        <f t="shared" si="6"/>
        <v/>
      </c>
      <c r="AC21" s="137" t="str">
        <f>IF(AA21="","",RANK(AB21,$AB$6:$AB24,1))</f>
        <v/>
      </c>
      <c r="AD21" s="148"/>
      <c r="AE21" s="84"/>
      <c r="AF21" s="85"/>
      <c r="AG21" s="86"/>
      <c r="AH21" s="85"/>
      <c r="AI21" s="85"/>
      <c r="AJ21" s="92"/>
      <c r="AK21" s="85"/>
      <c r="AL21" s="86"/>
      <c r="AM21" s="85"/>
      <c r="AN21" s="85"/>
      <c r="AO21" s="92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149">
        <f t="shared" si="7"/>
        <v>0</v>
      </c>
      <c r="BC21" s="147"/>
      <c r="BD21" s="150" t="str">
        <f t="shared" si="8"/>
        <v/>
      </c>
      <c r="BE21" s="145" t="str">
        <f>IF(BC21="","",RANK(BD21,$BD$6:$BD24,1))</f>
        <v/>
      </c>
      <c r="BF21" s="150" t="str">
        <f t="shared" si="9"/>
        <v/>
      </c>
      <c r="BG21" s="151" t="str">
        <f>IF(BF21="","",RANK(BF21,$BF$6:$BF24,1))</f>
        <v/>
      </c>
    </row>
    <row r="22" spans="1:59" ht="17" customHeight="1" x14ac:dyDescent="0.15">
      <c r="A22" s="286"/>
      <c r="B22" s="132"/>
      <c r="C22" s="84"/>
      <c r="D22" s="85"/>
      <c r="E22" s="86"/>
      <c r="F22" s="85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133"/>
      <c r="Z22" s="145">
        <f t="shared" si="5"/>
        <v>0</v>
      </c>
      <c r="AA22" s="146"/>
      <c r="AB22" s="147" t="str">
        <f t="shared" si="6"/>
        <v/>
      </c>
      <c r="AC22" s="137" t="str">
        <f>IF(AA22="","",RANK(AB22,$AB$6:$AB24,1))</f>
        <v/>
      </c>
      <c r="AD22" s="148"/>
      <c r="AE22" s="84"/>
      <c r="AF22" s="85"/>
      <c r="AG22" s="86"/>
      <c r="AH22" s="85"/>
      <c r="AI22" s="85"/>
      <c r="AJ22" s="92"/>
      <c r="AK22" s="85"/>
      <c r="AL22" s="86"/>
      <c r="AM22" s="85"/>
      <c r="AN22" s="85"/>
      <c r="AO22" s="92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149">
        <f t="shared" si="7"/>
        <v>0</v>
      </c>
      <c r="BC22" s="147"/>
      <c r="BD22" s="150" t="str">
        <f t="shared" si="8"/>
        <v/>
      </c>
      <c r="BE22" s="145" t="str">
        <f>IF(BC22="","",RANK(BD22,$BD$6:$BD24,1))</f>
        <v/>
      </c>
      <c r="BF22" s="150" t="str">
        <f t="shared" si="9"/>
        <v/>
      </c>
      <c r="BG22" s="151" t="str">
        <f>IF(BF22="","",RANK(BF22,$BF$6:$BF24,1))</f>
        <v/>
      </c>
    </row>
    <row r="23" spans="1:59" ht="17" customHeight="1" x14ac:dyDescent="0.15">
      <c r="A23" s="286"/>
      <c r="B23" s="132"/>
      <c r="C23" s="84"/>
      <c r="D23" s="85"/>
      <c r="E23" s="86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133"/>
      <c r="Z23" s="145">
        <f t="shared" si="5"/>
        <v>0</v>
      </c>
      <c r="AA23" s="146"/>
      <c r="AB23" s="147" t="str">
        <f t="shared" si="6"/>
        <v/>
      </c>
      <c r="AC23" s="137" t="str">
        <f>IF(AA23="","",RANK(AB23,$AB$6:$AB24,1))</f>
        <v/>
      </c>
      <c r="AD23" s="148"/>
      <c r="AE23" s="84"/>
      <c r="AF23" s="85"/>
      <c r="AG23" s="86"/>
      <c r="AH23" s="85"/>
      <c r="AI23" s="85"/>
      <c r="AJ23" s="92"/>
      <c r="AK23" s="85"/>
      <c r="AL23" s="86"/>
      <c r="AM23" s="85"/>
      <c r="AN23" s="85"/>
      <c r="AO23" s="92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149">
        <f t="shared" si="7"/>
        <v>0</v>
      </c>
      <c r="BC23" s="147"/>
      <c r="BD23" s="150" t="str">
        <f t="shared" si="8"/>
        <v/>
      </c>
      <c r="BE23" s="145" t="str">
        <f>IF(BC23="","",RANK(BD23,$BD$6:$BD24,1))</f>
        <v/>
      </c>
      <c r="BF23" s="150" t="str">
        <f t="shared" si="9"/>
        <v/>
      </c>
      <c r="BG23" s="151" t="str">
        <f>IF(BF23="","",RANK(BF23,$BF$6:$BF24,1))</f>
        <v/>
      </c>
    </row>
    <row r="24" spans="1:59" ht="17" customHeight="1" thickBot="1" x14ac:dyDescent="0.2">
      <c r="A24" s="287"/>
      <c r="B24" s="152"/>
      <c r="C24" s="96"/>
      <c r="D24" s="97"/>
      <c r="E24" s="98"/>
      <c r="F24" s="97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153"/>
      <c r="Z24" s="154">
        <f t="shared" si="5"/>
        <v>0</v>
      </c>
      <c r="AA24" s="155"/>
      <c r="AB24" s="156" t="str">
        <f t="shared" si="6"/>
        <v/>
      </c>
      <c r="AC24" s="157" t="str">
        <f>IF(AA24="","",RANK(AB24,$AB$6:$AB24,1))</f>
        <v/>
      </c>
      <c r="AD24" s="158"/>
      <c r="AE24" s="96"/>
      <c r="AF24" s="97"/>
      <c r="AG24" s="98"/>
      <c r="AH24" s="97"/>
      <c r="AI24" s="97"/>
      <c r="AJ24" s="104"/>
      <c r="AK24" s="97"/>
      <c r="AL24" s="98"/>
      <c r="AM24" s="97"/>
      <c r="AN24" s="97"/>
      <c r="AO24" s="104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159">
        <f t="shared" si="7"/>
        <v>0</v>
      </c>
      <c r="BC24" s="156"/>
      <c r="BD24" s="160" t="str">
        <f t="shared" si="8"/>
        <v/>
      </c>
      <c r="BE24" s="154" t="str">
        <f>IF(BC24="","",RANK(BD24,$BD$6:$BD24,1))</f>
        <v/>
      </c>
      <c r="BF24" s="160" t="str">
        <f t="shared" si="9"/>
        <v/>
      </c>
      <c r="BG24" s="161" t="str">
        <f>IF(BF24="","",RANK(BF24,$BF$6:$BF24,1))</f>
        <v/>
      </c>
    </row>
  </sheetData>
  <sortState xmlns:xlrd2="http://schemas.microsoft.com/office/spreadsheetml/2017/richdata2" ref="A6:BG11">
    <sortCondition ref="BG6:BG11"/>
  </sortState>
  <mergeCells count="4">
    <mergeCell ref="AC1:AC4"/>
    <mergeCell ref="BE1:BE4"/>
    <mergeCell ref="B2:Y4"/>
    <mergeCell ref="AD2:BA4"/>
  </mergeCells>
  <pageMargins left="0.7" right="0.7" top="0.75" bottom="0.75" header="0.3" footer="0.3"/>
  <pageSetup paperSize="9" scale="67" orientation="landscape" r:id="rId1"/>
  <headerFooter>
    <oddHeader>&amp;C&amp;"Arial,Cursief"&amp;12mini-marathon
19 november 2022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25"/>
  <sheetViews>
    <sheetView zoomScaleNormal="100" workbookViewId="0">
      <selection activeCell="AU16" sqref="AU16"/>
    </sheetView>
  </sheetViews>
  <sheetFormatPr baseColWidth="10" defaultColWidth="8.83203125" defaultRowHeight="13" x14ac:dyDescent="0.15"/>
  <cols>
    <col min="1" max="1" width="20.6640625" bestFit="1" customWidth="1"/>
    <col min="2" max="2" width="3" customWidth="1"/>
    <col min="3" max="8" width="2.5" customWidth="1"/>
    <col min="9" max="10" width="3.6640625" bestFit="1" customWidth="1"/>
    <col min="11" max="25" width="2.5" customWidth="1"/>
    <col min="26" max="26" width="5.6640625" bestFit="1" customWidth="1"/>
    <col min="27" max="27" width="6.5" bestFit="1" customWidth="1"/>
    <col min="28" max="28" width="6.5" customWidth="1"/>
    <col min="29" max="29" width="3" bestFit="1" customWidth="1"/>
    <col min="30" max="42" width="2.5" customWidth="1"/>
    <col min="43" max="43" width="2.33203125" customWidth="1"/>
    <col min="44" max="53" width="2.5" customWidth="1"/>
    <col min="54" max="54" width="5.6640625" bestFit="1" customWidth="1"/>
    <col min="55" max="55" width="7.33203125" customWidth="1"/>
    <col min="56" max="56" width="7" bestFit="1" customWidth="1"/>
    <col min="57" max="57" width="3" bestFit="1" customWidth="1"/>
    <col min="58" max="58" width="7.33203125" bestFit="1" customWidth="1"/>
    <col min="59" max="59" width="5.6640625" customWidth="1"/>
  </cols>
  <sheetData>
    <row r="1" spans="1:59" x14ac:dyDescent="0.15">
      <c r="A1" s="223"/>
      <c r="B1" s="20"/>
      <c r="C1" s="21"/>
      <c r="D1" s="21"/>
      <c r="E1" s="22"/>
      <c r="F1" s="21"/>
      <c r="G1" s="23"/>
      <c r="H1" s="21"/>
      <c r="I1" s="21"/>
      <c r="J1" s="22"/>
      <c r="K1" s="21"/>
      <c r="L1" s="24"/>
      <c r="M1" s="25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6"/>
      <c r="AA1" s="27"/>
      <c r="AB1" s="28"/>
      <c r="AC1" s="348" t="s">
        <v>3</v>
      </c>
      <c r="AD1" s="29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50" t="s">
        <v>3</v>
      </c>
      <c r="BF1" s="30"/>
      <c r="BG1" s="31"/>
    </row>
    <row r="2" spans="1:59" x14ac:dyDescent="0.15">
      <c r="A2" s="224"/>
      <c r="B2" s="357" t="s">
        <v>12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8" t="s">
        <v>0</v>
      </c>
      <c r="AA2" s="13" t="s">
        <v>15</v>
      </c>
      <c r="AB2" s="9" t="s">
        <v>2</v>
      </c>
      <c r="AC2" s="365"/>
      <c r="AD2" s="367" t="s">
        <v>11</v>
      </c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8" t="s">
        <v>0</v>
      </c>
      <c r="BC2" s="13" t="s">
        <v>15</v>
      </c>
      <c r="BD2" s="13" t="s">
        <v>2</v>
      </c>
      <c r="BE2" s="351"/>
      <c r="BF2" s="9" t="s">
        <v>8</v>
      </c>
      <c r="BG2" s="32" t="s">
        <v>3</v>
      </c>
    </row>
    <row r="3" spans="1:59" x14ac:dyDescent="0.15">
      <c r="A3" s="224"/>
      <c r="B3" s="359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11" t="s">
        <v>4</v>
      </c>
      <c r="AA3" s="12" t="s">
        <v>1</v>
      </c>
      <c r="AB3" s="12" t="s">
        <v>4</v>
      </c>
      <c r="AC3" s="365"/>
      <c r="AD3" s="369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  <c r="BB3" s="11" t="s">
        <v>4</v>
      </c>
      <c r="BC3" s="12" t="s">
        <v>1</v>
      </c>
      <c r="BD3" s="12" t="s">
        <v>4</v>
      </c>
      <c r="BE3" s="351"/>
      <c r="BF3" s="12" t="s">
        <v>9</v>
      </c>
      <c r="BG3" s="33"/>
    </row>
    <row r="4" spans="1:59" x14ac:dyDescent="0.15">
      <c r="A4" s="224"/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11" t="s">
        <v>5</v>
      </c>
      <c r="AA4" s="12" t="s">
        <v>6</v>
      </c>
      <c r="AB4" s="12" t="s">
        <v>6</v>
      </c>
      <c r="AC4" s="365"/>
      <c r="AD4" s="373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48" t="s">
        <v>5</v>
      </c>
      <c r="BC4" s="12" t="s">
        <v>6</v>
      </c>
      <c r="BD4" s="12" t="s">
        <v>6</v>
      </c>
      <c r="BE4" s="352"/>
      <c r="BF4" s="15" t="s">
        <v>10</v>
      </c>
      <c r="BG4" s="34" t="s">
        <v>8</v>
      </c>
    </row>
    <row r="5" spans="1:59" ht="18" x14ac:dyDescent="0.15">
      <c r="A5" s="227" t="s">
        <v>32</v>
      </c>
      <c r="B5" s="113">
        <v>1</v>
      </c>
      <c r="C5" s="113">
        <v>2</v>
      </c>
      <c r="D5" s="114">
        <v>3</v>
      </c>
      <c r="E5" s="113">
        <v>4</v>
      </c>
      <c r="F5" s="113">
        <v>5</v>
      </c>
      <c r="G5" s="114">
        <v>6</v>
      </c>
      <c r="H5" s="113">
        <v>7</v>
      </c>
      <c r="I5" s="114">
        <v>8</v>
      </c>
      <c r="J5" s="113" t="s">
        <v>27</v>
      </c>
      <c r="K5" s="113" t="s">
        <v>28</v>
      </c>
      <c r="L5" s="113" t="s">
        <v>29</v>
      </c>
      <c r="M5" s="113" t="s">
        <v>30</v>
      </c>
      <c r="N5" s="113" t="s">
        <v>31</v>
      </c>
      <c r="O5" s="113">
        <v>10</v>
      </c>
      <c r="P5" s="114">
        <v>11</v>
      </c>
      <c r="Q5" s="113">
        <v>12</v>
      </c>
      <c r="R5" s="113" t="s">
        <v>20</v>
      </c>
      <c r="S5" s="113" t="s">
        <v>21</v>
      </c>
      <c r="T5" s="113" t="s">
        <v>22</v>
      </c>
      <c r="U5" s="114" t="s">
        <v>23</v>
      </c>
      <c r="V5" s="114" t="s">
        <v>24</v>
      </c>
      <c r="W5" s="114">
        <v>14</v>
      </c>
      <c r="X5" s="114">
        <v>15</v>
      </c>
      <c r="Y5" s="114">
        <v>16</v>
      </c>
      <c r="Z5" s="38"/>
      <c r="AA5" s="39"/>
      <c r="AB5" s="40"/>
      <c r="AC5" s="41"/>
      <c r="AD5" s="113">
        <v>1</v>
      </c>
      <c r="AE5" s="113">
        <v>2</v>
      </c>
      <c r="AF5" s="114">
        <v>3</v>
      </c>
      <c r="AG5" s="113">
        <v>4</v>
      </c>
      <c r="AH5" s="113">
        <v>5</v>
      </c>
      <c r="AI5" s="114">
        <v>6</v>
      </c>
      <c r="AJ5" s="113">
        <v>7</v>
      </c>
      <c r="AK5" s="114">
        <v>8</v>
      </c>
      <c r="AL5" s="113" t="s">
        <v>27</v>
      </c>
      <c r="AM5" s="113" t="s">
        <v>28</v>
      </c>
      <c r="AN5" s="113" t="s">
        <v>29</v>
      </c>
      <c r="AO5" s="113" t="s">
        <v>30</v>
      </c>
      <c r="AP5" s="113" t="s">
        <v>31</v>
      </c>
      <c r="AQ5" s="113">
        <v>10</v>
      </c>
      <c r="AR5" s="114">
        <v>11</v>
      </c>
      <c r="AS5" s="113">
        <v>12</v>
      </c>
      <c r="AT5" s="113" t="s">
        <v>20</v>
      </c>
      <c r="AU5" s="113" t="s">
        <v>21</v>
      </c>
      <c r="AV5" s="113" t="s">
        <v>22</v>
      </c>
      <c r="AW5" s="114" t="s">
        <v>23</v>
      </c>
      <c r="AX5" s="114" t="s">
        <v>24</v>
      </c>
      <c r="AY5" s="114">
        <v>14</v>
      </c>
      <c r="AZ5" s="114">
        <v>15</v>
      </c>
      <c r="BA5" s="114">
        <v>16</v>
      </c>
      <c r="BB5" s="42"/>
      <c r="BC5" s="39"/>
      <c r="BD5" s="39"/>
      <c r="BE5" s="43"/>
      <c r="BF5" s="39"/>
      <c r="BG5" s="44"/>
    </row>
    <row r="6" spans="1:59" ht="17" customHeight="1" x14ac:dyDescent="0.15">
      <c r="A6" s="242" t="s">
        <v>93</v>
      </c>
      <c r="B6" s="71"/>
      <c r="C6" s="72"/>
      <c r="D6" s="73"/>
      <c r="E6" s="74"/>
      <c r="F6" s="73">
        <v>5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5">
        <f t="shared" ref="Z6:Z25" si="0">SUM(B6:Y6)</f>
        <v>5</v>
      </c>
      <c r="AA6" s="76">
        <v>150.19</v>
      </c>
      <c r="AB6" s="77">
        <f t="shared" ref="AB6:AB25" si="1">IF(AA6="","",SUM(Z6,AA6))</f>
        <v>155.19</v>
      </c>
      <c r="AC6" s="78">
        <f>IF(AA6="","",RANK(AB6,$AB$6:$AB25,1))</f>
        <v>2</v>
      </c>
      <c r="AD6" s="79"/>
      <c r="AE6" s="72"/>
      <c r="AF6" s="73"/>
      <c r="AG6" s="74"/>
      <c r="AH6" s="73"/>
      <c r="AI6" s="73"/>
      <c r="AJ6" s="73"/>
      <c r="AK6" s="73"/>
      <c r="AL6" s="74"/>
      <c r="AM6" s="74"/>
      <c r="AN6" s="73">
        <v>5</v>
      </c>
      <c r="AO6" s="73"/>
      <c r="AP6" s="73"/>
      <c r="AQ6" s="80"/>
      <c r="AR6" s="74"/>
      <c r="AS6" s="74"/>
      <c r="AT6" s="74"/>
      <c r="AU6" s="74"/>
      <c r="AV6" s="74"/>
      <c r="AW6" s="74"/>
      <c r="AX6" s="74"/>
      <c r="AY6" s="74"/>
      <c r="AZ6" s="74"/>
      <c r="BA6" s="74">
        <v>5</v>
      </c>
      <c r="BB6" s="68">
        <f t="shared" ref="BB6:BB25" si="2">SUM(AD6:BA6)</f>
        <v>10</v>
      </c>
      <c r="BC6" s="77">
        <v>141.63999999999999</v>
      </c>
      <c r="BD6" s="81">
        <f t="shared" ref="BD6:BD25" si="3">IF(BC6="","",SUM(BB6,BC6))</f>
        <v>151.63999999999999</v>
      </c>
      <c r="BE6" s="68">
        <f>IF(BC6="","",RANK(BD6,$BD$6:$BD25,1))</f>
        <v>3</v>
      </c>
      <c r="BF6" s="82">
        <f t="shared" ref="BF6:BF25" si="4">IF(BD6="","",SUM(AB6,BD6))</f>
        <v>306.83</v>
      </c>
      <c r="BG6" s="111">
        <f>IF(BF6="","",RANK(BF6,$BF$6:$BF25,1))</f>
        <v>2</v>
      </c>
    </row>
    <row r="7" spans="1:59" ht="17" customHeight="1" x14ac:dyDescent="0.15">
      <c r="A7" s="70"/>
      <c r="B7" s="83"/>
      <c r="C7" s="84"/>
      <c r="D7" s="85"/>
      <c r="E7" s="86"/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7">
        <f t="shared" si="0"/>
        <v>0</v>
      </c>
      <c r="AA7" s="88"/>
      <c r="AB7" s="89" t="str">
        <f t="shared" si="1"/>
        <v/>
      </c>
      <c r="AC7" s="90" t="str">
        <f>IF(AA7="","",RANK(AB7,$AB$6:$AB25,1))</f>
        <v/>
      </c>
      <c r="AD7" s="91"/>
      <c r="AE7" s="84"/>
      <c r="AF7" s="85"/>
      <c r="AG7" s="86"/>
      <c r="AH7" s="85"/>
      <c r="AI7" s="85"/>
      <c r="AJ7" s="92"/>
      <c r="AK7" s="85"/>
      <c r="AL7" s="86"/>
      <c r="AM7" s="86"/>
      <c r="AN7" s="85"/>
      <c r="AO7" s="85"/>
      <c r="AP7" s="85"/>
      <c r="AQ7" s="92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93">
        <f t="shared" si="2"/>
        <v>0</v>
      </c>
      <c r="BC7" s="89"/>
      <c r="BD7" s="94" t="str">
        <f t="shared" si="3"/>
        <v/>
      </c>
      <c r="BE7" s="93" t="str">
        <f>IF(BC7="","",RANK(BD7,$BD$6:$BD25,1))</f>
        <v/>
      </c>
      <c r="BF7" s="82" t="str">
        <f t="shared" si="4"/>
        <v/>
      </c>
      <c r="BG7" s="111" t="str">
        <f>IF(BF7="","",RANK(BF7,$BF$6:$BF25,1))</f>
        <v/>
      </c>
    </row>
    <row r="8" spans="1:59" ht="17" customHeight="1" x14ac:dyDescent="0.15">
      <c r="A8" s="70" t="s">
        <v>94</v>
      </c>
      <c r="B8" s="83"/>
      <c r="C8" s="84"/>
      <c r="D8" s="85"/>
      <c r="E8" s="86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>
        <v>5</v>
      </c>
      <c r="T8" s="86"/>
      <c r="U8" s="86"/>
      <c r="V8" s="86"/>
      <c r="W8" s="86"/>
      <c r="X8" s="86"/>
      <c r="Y8" s="86"/>
      <c r="Z8" s="87">
        <f t="shared" si="0"/>
        <v>5</v>
      </c>
      <c r="AA8" s="88">
        <v>174.33</v>
      </c>
      <c r="AB8" s="89">
        <f t="shared" si="1"/>
        <v>179.33</v>
      </c>
      <c r="AC8" s="90">
        <f>IF(AA8="","",RANK(AB8,$AB$6:$AB25,1))</f>
        <v>4</v>
      </c>
      <c r="AD8" s="91"/>
      <c r="AE8" s="84"/>
      <c r="AF8" s="85">
        <v>5</v>
      </c>
      <c r="AG8" s="86"/>
      <c r="AH8" s="85"/>
      <c r="AI8" s="85"/>
      <c r="AJ8" s="92"/>
      <c r="AK8" s="85"/>
      <c r="AL8" s="86"/>
      <c r="AM8" s="86"/>
      <c r="AN8" s="85"/>
      <c r="AO8" s="85"/>
      <c r="AP8" s="85"/>
      <c r="AQ8" s="92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93">
        <f t="shared" si="2"/>
        <v>5</v>
      </c>
      <c r="BC8" s="89">
        <v>164.92</v>
      </c>
      <c r="BD8" s="94">
        <f t="shared" si="3"/>
        <v>169.92</v>
      </c>
      <c r="BE8" s="93">
        <f>IF(BC8="","",RANK(BD8,$BD$6:$BD25,1))</f>
        <v>4</v>
      </c>
      <c r="BF8" s="82">
        <f t="shared" si="4"/>
        <v>349.25</v>
      </c>
      <c r="BG8" s="111">
        <f>IF(BF8="","",RANK(BF8,$BF$6:$BF25,1))</f>
        <v>4</v>
      </c>
    </row>
    <row r="9" spans="1:59" ht="17" customHeight="1" x14ac:dyDescent="0.15">
      <c r="A9" s="70" t="s">
        <v>95</v>
      </c>
      <c r="B9" s="83"/>
      <c r="C9" s="84"/>
      <c r="D9" s="85"/>
      <c r="E9" s="86"/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7">
        <f t="shared" si="0"/>
        <v>0</v>
      </c>
      <c r="AA9" s="88">
        <v>166.72</v>
      </c>
      <c r="AB9" s="89">
        <f t="shared" si="1"/>
        <v>166.72</v>
      </c>
      <c r="AC9" s="90">
        <f>IF(AA9="","",RANK(AB9,$AB$6:$AB25,1))</f>
        <v>3</v>
      </c>
      <c r="AD9" s="91"/>
      <c r="AE9" s="84"/>
      <c r="AF9" s="85"/>
      <c r="AG9" s="86"/>
      <c r="AH9" s="85"/>
      <c r="AI9" s="85"/>
      <c r="AJ9" s="92"/>
      <c r="AK9" s="85"/>
      <c r="AL9" s="86"/>
      <c r="AM9" s="86"/>
      <c r="AN9" s="85"/>
      <c r="AO9" s="85"/>
      <c r="AP9" s="85"/>
      <c r="AQ9" s="92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93">
        <f t="shared" si="2"/>
        <v>0</v>
      </c>
      <c r="BC9" s="89">
        <v>140.36000000000001</v>
      </c>
      <c r="BD9" s="94">
        <f t="shared" si="3"/>
        <v>140.36000000000001</v>
      </c>
      <c r="BE9" s="93">
        <f>IF(BC9="","",RANK(BD9,$BD$6:$BD25,1))</f>
        <v>1</v>
      </c>
      <c r="BF9" s="82">
        <f t="shared" si="4"/>
        <v>307.08000000000004</v>
      </c>
      <c r="BG9" s="111">
        <f>IF(BF9="","",RANK(BF9,$BF$6:$BF25,1))</f>
        <v>3</v>
      </c>
    </row>
    <row r="10" spans="1:59" ht="17" customHeight="1" x14ac:dyDescent="0.15">
      <c r="A10" s="70" t="s">
        <v>96</v>
      </c>
      <c r="B10" s="83"/>
      <c r="C10" s="84"/>
      <c r="D10" s="85"/>
      <c r="E10" s="86"/>
      <c r="F10" s="85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7">
        <f t="shared" si="0"/>
        <v>0</v>
      </c>
      <c r="AA10" s="88">
        <v>146.91999999999999</v>
      </c>
      <c r="AB10" s="89">
        <f t="shared" si="1"/>
        <v>146.91999999999999</v>
      </c>
      <c r="AC10" s="90">
        <f>IF(AA10="","",RANK(AB10,$AB$6:$AB25,1))</f>
        <v>1</v>
      </c>
      <c r="AD10" s="91"/>
      <c r="AE10" s="84"/>
      <c r="AF10" s="85"/>
      <c r="AG10" s="86"/>
      <c r="AH10" s="85">
        <v>5</v>
      </c>
      <c r="AI10" s="85"/>
      <c r="AJ10" s="92"/>
      <c r="AK10" s="85"/>
      <c r="AL10" s="86"/>
      <c r="AM10" s="86"/>
      <c r="AN10" s="85"/>
      <c r="AO10" s="85"/>
      <c r="AP10" s="85"/>
      <c r="AQ10" s="92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93">
        <f t="shared" si="2"/>
        <v>5</v>
      </c>
      <c r="BC10" s="89">
        <v>145.63</v>
      </c>
      <c r="BD10" s="94">
        <f t="shared" si="3"/>
        <v>150.63</v>
      </c>
      <c r="BE10" s="93">
        <f>IF(BC10="","",RANK(BD10,$BD$6:$BD25,1))</f>
        <v>2</v>
      </c>
      <c r="BF10" s="82">
        <f t="shared" si="4"/>
        <v>297.54999999999995</v>
      </c>
      <c r="BG10" s="111">
        <f>IF(BF10="","",RANK(BF10,$BF$6:$BF25,1))</f>
        <v>1</v>
      </c>
    </row>
    <row r="11" spans="1:59" ht="17" customHeight="1" x14ac:dyDescent="0.15">
      <c r="A11" s="69"/>
      <c r="B11" s="83"/>
      <c r="C11" s="84"/>
      <c r="D11" s="85"/>
      <c r="E11" s="86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7">
        <f t="shared" si="0"/>
        <v>0</v>
      </c>
      <c r="AA11" s="88"/>
      <c r="AB11" s="89" t="str">
        <f t="shared" si="1"/>
        <v/>
      </c>
      <c r="AC11" s="90" t="str">
        <f>IF(AA11="","",RANK(AB11,$AB$6:$AB25,1))</f>
        <v/>
      </c>
      <c r="AD11" s="91"/>
      <c r="AE11" s="84"/>
      <c r="AF11" s="85"/>
      <c r="AG11" s="86"/>
      <c r="AH11" s="85"/>
      <c r="AI11" s="85"/>
      <c r="AJ11" s="92"/>
      <c r="AK11" s="85"/>
      <c r="AL11" s="86"/>
      <c r="AM11" s="86"/>
      <c r="AN11" s="85"/>
      <c r="AO11" s="85"/>
      <c r="AP11" s="85"/>
      <c r="AQ11" s="92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93">
        <f t="shared" si="2"/>
        <v>0</v>
      </c>
      <c r="BC11" s="89"/>
      <c r="BD11" s="94" t="str">
        <f t="shared" si="3"/>
        <v/>
      </c>
      <c r="BE11" s="93" t="str">
        <f>IF(BC11="","",RANK(BD11,$BD$6:$BD25,1))</f>
        <v/>
      </c>
      <c r="BF11" s="82" t="str">
        <f t="shared" si="4"/>
        <v/>
      </c>
      <c r="BG11" s="111" t="str">
        <f>IF(BF11="","",RANK(BF11,$BF$6:$BF25,1))</f>
        <v/>
      </c>
    </row>
    <row r="12" spans="1:59" ht="17" customHeight="1" x14ac:dyDescent="0.15">
      <c r="A12" s="69"/>
      <c r="B12" s="83"/>
      <c r="C12" s="84"/>
      <c r="D12" s="85"/>
      <c r="E12" s="86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7">
        <f t="shared" si="0"/>
        <v>0</v>
      </c>
      <c r="AA12" s="88"/>
      <c r="AB12" s="89" t="str">
        <f t="shared" si="1"/>
        <v/>
      </c>
      <c r="AC12" s="90" t="str">
        <f>IF(AA12="","",RANK(AB12,$AB$6:$AB25,1))</f>
        <v/>
      </c>
      <c r="AD12" s="91"/>
      <c r="AE12" s="84"/>
      <c r="AF12" s="85"/>
      <c r="AG12" s="86"/>
      <c r="AH12" s="85"/>
      <c r="AI12" s="85"/>
      <c r="AJ12" s="92"/>
      <c r="AK12" s="85"/>
      <c r="AL12" s="86"/>
      <c r="AM12" s="86"/>
      <c r="AN12" s="85"/>
      <c r="AO12" s="85"/>
      <c r="AP12" s="85"/>
      <c r="AQ12" s="92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93">
        <f t="shared" si="2"/>
        <v>0</v>
      </c>
      <c r="BC12" s="89"/>
      <c r="BD12" s="94" t="str">
        <f t="shared" si="3"/>
        <v/>
      </c>
      <c r="BE12" s="93" t="str">
        <f>IF(BC12="","",RANK(BD12,$BD$6:$BD25,1))</f>
        <v/>
      </c>
      <c r="BF12" s="82" t="str">
        <f t="shared" si="4"/>
        <v/>
      </c>
      <c r="BG12" s="111" t="str">
        <f>IF(BF12="","",RANK(BF12,$BF$6:$BF25,1))</f>
        <v/>
      </c>
    </row>
    <row r="13" spans="1:59" ht="17" customHeight="1" x14ac:dyDescent="0.15">
      <c r="A13" s="69"/>
      <c r="B13" s="83"/>
      <c r="C13" s="84"/>
      <c r="D13" s="85"/>
      <c r="E13" s="8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7">
        <f t="shared" si="0"/>
        <v>0</v>
      </c>
      <c r="AA13" s="88"/>
      <c r="AB13" s="89" t="str">
        <f t="shared" si="1"/>
        <v/>
      </c>
      <c r="AC13" s="90" t="str">
        <f>IF(AA13="","",RANK(AB13,$AB$6:$AB25,1))</f>
        <v/>
      </c>
      <c r="AD13" s="91"/>
      <c r="AE13" s="84"/>
      <c r="AF13" s="85"/>
      <c r="AG13" s="86"/>
      <c r="AH13" s="85"/>
      <c r="AI13" s="85"/>
      <c r="AJ13" s="92"/>
      <c r="AK13" s="85"/>
      <c r="AL13" s="86"/>
      <c r="AM13" s="86"/>
      <c r="AN13" s="85"/>
      <c r="AO13" s="85"/>
      <c r="AP13" s="85"/>
      <c r="AQ13" s="92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93">
        <f t="shared" si="2"/>
        <v>0</v>
      </c>
      <c r="BC13" s="89"/>
      <c r="BD13" s="94" t="str">
        <f t="shared" si="3"/>
        <v/>
      </c>
      <c r="BE13" s="93" t="str">
        <f>IF(BC13="","",RANK(BD13,$BD$6:$BD25,1))</f>
        <v/>
      </c>
      <c r="BF13" s="82" t="str">
        <f t="shared" si="4"/>
        <v/>
      </c>
      <c r="BG13" s="111" t="str">
        <f>IF(BF13="","",RANK(BF13,$BF$6:$BF25,1))</f>
        <v/>
      </c>
    </row>
    <row r="14" spans="1:59" ht="17" customHeight="1" x14ac:dyDescent="0.15">
      <c r="A14" s="69"/>
      <c r="B14" s="83"/>
      <c r="C14" s="84"/>
      <c r="D14" s="85"/>
      <c r="E14" s="86"/>
      <c r="F14" s="85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7">
        <f t="shared" si="0"/>
        <v>0</v>
      </c>
      <c r="AA14" s="88"/>
      <c r="AB14" s="89" t="str">
        <f t="shared" si="1"/>
        <v/>
      </c>
      <c r="AC14" s="90" t="str">
        <f>IF(AA14="","",RANK(AB14,$AB$6:$AB25,1))</f>
        <v/>
      </c>
      <c r="AD14" s="91"/>
      <c r="AE14" s="84"/>
      <c r="AF14" s="85"/>
      <c r="AG14" s="86"/>
      <c r="AH14" s="85"/>
      <c r="AI14" s="85"/>
      <c r="AJ14" s="92"/>
      <c r="AK14" s="85"/>
      <c r="AL14" s="86"/>
      <c r="AM14" s="86"/>
      <c r="AN14" s="85"/>
      <c r="AO14" s="85"/>
      <c r="AP14" s="85"/>
      <c r="AQ14" s="92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93">
        <f t="shared" si="2"/>
        <v>0</v>
      </c>
      <c r="BC14" s="89"/>
      <c r="BD14" s="94" t="str">
        <f t="shared" si="3"/>
        <v/>
      </c>
      <c r="BE14" s="93" t="str">
        <f>IF(BC14="","",RANK(BD14,$BD$6:$BD25,1))</f>
        <v/>
      </c>
      <c r="BF14" s="82" t="str">
        <f t="shared" si="4"/>
        <v/>
      </c>
      <c r="BG14" s="111" t="str">
        <f>IF(BF14="","",RANK(BF14,$BF$6:$BF25,1))</f>
        <v/>
      </c>
    </row>
    <row r="15" spans="1:59" ht="17" customHeight="1" x14ac:dyDescent="0.15">
      <c r="A15" s="69"/>
      <c r="B15" s="83"/>
      <c r="C15" s="84"/>
      <c r="D15" s="85"/>
      <c r="E15" s="86"/>
      <c r="F15" s="85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7">
        <f t="shared" si="0"/>
        <v>0</v>
      </c>
      <c r="AA15" s="88"/>
      <c r="AB15" s="89" t="str">
        <f t="shared" si="1"/>
        <v/>
      </c>
      <c r="AC15" s="90" t="str">
        <f>IF(AA15="","",RANK(AB15,$AB$6:$AB25,1))</f>
        <v/>
      </c>
      <c r="AD15" s="91"/>
      <c r="AE15" s="84"/>
      <c r="AF15" s="85"/>
      <c r="AG15" s="86"/>
      <c r="AH15" s="85"/>
      <c r="AI15" s="85"/>
      <c r="AJ15" s="92"/>
      <c r="AK15" s="85"/>
      <c r="AL15" s="86"/>
      <c r="AM15" s="86"/>
      <c r="AN15" s="85"/>
      <c r="AO15" s="85"/>
      <c r="AP15" s="85"/>
      <c r="AQ15" s="92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93">
        <f t="shared" si="2"/>
        <v>0</v>
      </c>
      <c r="BC15" s="89"/>
      <c r="BD15" s="94" t="str">
        <f t="shared" si="3"/>
        <v/>
      </c>
      <c r="BE15" s="93" t="str">
        <f>IF(BC15="","",RANK(BD15,$BD$6:$BD25,1))</f>
        <v/>
      </c>
      <c r="BF15" s="82" t="str">
        <f t="shared" si="4"/>
        <v/>
      </c>
      <c r="BG15" s="111" t="str">
        <f>IF(BF15="","",RANK(BF15,$BF$6:$BF25,1))</f>
        <v/>
      </c>
    </row>
    <row r="16" spans="1:59" ht="17" customHeight="1" x14ac:dyDescent="0.15">
      <c r="A16" s="69"/>
      <c r="B16" s="83"/>
      <c r="C16" s="84"/>
      <c r="D16" s="85"/>
      <c r="E16" s="86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7">
        <f t="shared" si="0"/>
        <v>0</v>
      </c>
      <c r="AA16" s="88"/>
      <c r="AB16" s="89" t="str">
        <f t="shared" si="1"/>
        <v/>
      </c>
      <c r="AC16" s="90" t="str">
        <f>IF(AA16="","",RANK(AB16,$AB$6:$AB25,1))</f>
        <v/>
      </c>
      <c r="AD16" s="91"/>
      <c r="AE16" s="84"/>
      <c r="AF16" s="85"/>
      <c r="AG16" s="86"/>
      <c r="AH16" s="85"/>
      <c r="AI16" s="85"/>
      <c r="AJ16" s="92"/>
      <c r="AK16" s="85"/>
      <c r="AL16" s="86"/>
      <c r="AM16" s="86"/>
      <c r="AN16" s="85"/>
      <c r="AO16" s="85"/>
      <c r="AP16" s="85"/>
      <c r="AQ16" s="92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93">
        <f t="shared" si="2"/>
        <v>0</v>
      </c>
      <c r="BC16" s="89"/>
      <c r="BD16" s="94" t="str">
        <f t="shared" si="3"/>
        <v/>
      </c>
      <c r="BE16" s="93" t="str">
        <f>IF(BC16="","",RANK(BD16,$BD$6:$BD25,1))</f>
        <v/>
      </c>
      <c r="BF16" s="82" t="str">
        <f t="shared" si="4"/>
        <v/>
      </c>
      <c r="BG16" s="111" t="str">
        <f>IF(BF16="","",RANK(BF16,$BF$6:$BF25,1))</f>
        <v/>
      </c>
    </row>
    <row r="17" spans="1:59" ht="17" customHeight="1" x14ac:dyDescent="0.15">
      <c r="A17" s="108"/>
      <c r="B17" s="83"/>
      <c r="C17" s="84"/>
      <c r="D17" s="85"/>
      <c r="E17" s="86"/>
      <c r="F17" s="85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7">
        <f t="shared" si="0"/>
        <v>0</v>
      </c>
      <c r="AA17" s="88"/>
      <c r="AB17" s="89" t="str">
        <f t="shared" si="1"/>
        <v/>
      </c>
      <c r="AC17" s="90" t="str">
        <f>IF(AA17="","",RANK(AB17,$AB$6:$AB25,1))</f>
        <v/>
      </c>
      <c r="AD17" s="91"/>
      <c r="AE17" s="84"/>
      <c r="AF17" s="85"/>
      <c r="AG17" s="86"/>
      <c r="AH17" s="85"/>
      <c r="AI17" s="85"/>
      <c r="AJ17" s="92"/>
      <c r="AK17" s="85"/>
      <c r="AL17" s="86"/>
      <c r="AM17" s="86"/>
      <c r="AN17" s="85"/>
      <c r="AO17" s="85"/>
      <c r="AP17" s="85"/>
      <c r="AQ17" s="92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93">
        <f t="shared" si="2"/>
        <v>0</v>
      </c>
      <c r="BC17" s="89"/>
      <c r="BD17" s="94" t="str">
        <f t="shared" si="3"/>
        <v/>
      </c>
      <c r="BE17" s="93" t="str">
        <f>IF(BC17="","",RANK(BD17,$BD$6:$BD25,1))</f>
        <v/>
      </c>
      <c r="BF17" s="82" t="str">
        <f t="shared" si="4"/>
        <v/>
      </c>
      <c r="BG17" s="111" t="str">
        <f>IF(BF17="","",RANK(BF17,$BF$6:$BF25,1))</f>
        <v/>
      </c>
    </row>
    <row r="18" spans="1:59" ht="17" customHeight="1" x14ac:dyDescent="0.15">
      <c r="A18" s="108"/>
      <c r="B18" s="83"/>
      <c r="C18" s="84"/>
      <c r="D18" s="85"/>
      <c r="E18" s="86"/>
      <c r="F18" s="85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7">
        <f t="shared" si="0"/>
        <v>0</v>
      </c>
      <c r="AA18" s="88"/>
      <c r="AB18" s="89" t="str">
        <f t="shared" si="1"/>
        <v/>
      </c>
      <c r="AC18" s="90" t="str">
        <f>IF(AA18="","",RANK(AB18,$AB$6:$AB25,1))</f>
        <v/>
      </c>
      <c r="AD18" s="91"/>
      <c r="AE18" s="84"/>
      <c r="AF18" s="85"/>
      <c r="AG18" s="86"/>
      <c r="AH18" s="85"/>
      <c r="AI18" s="85"/>
      <c r="AJ18" s="92"/>
      <c r="AK18" s="85"/>
      <c r="AL18" s="86"/>
      <c r="AM18" s="86"/>
      <c r="AN18" s="85"/>
      <c r="AO18" s="85"/>
      <c r="AP18" s="85"/>
      <c r="AQ18" s="92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93">
        <f t="shared" si="2"/>
        <v>0</v>
      </c>
      <c r="BC18" s="89"/>
      <c r="BD18" s="94" t="str">
        <f t="shared" si="3"/>
        <v/>
      </c>
      <c r="BE18" s="93" t="str">
        <f>IF(BC18="","",RANK(BD18,$BD$6:$BD25,1))</f>
        <v/>
      </c>
      <c r="BF18" s="82" t="str">
        <f t="shared" si="4"/>
        <v/>
      </c>
      <c r="BG18" s="111" t="str">
        <f>IF(BF18="","",RANK(BF18,$BF$6:$BF25,1))</f>
        <v/>
      </c>
    </row>
    <row r="19" spans="1:59" ht="17" customHeight="1" x14ac:dyDescent="0.15">
      <c r="A19" s="108"/>
      <c r="B19" s="83"/>
      <c r="C19" s="84"/>
      <c r="D19" s="85"/>
      <c r="E19" s="86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7">
        <f t="shared" si="0"/>
        <v>0</v>
      </c>
      <c r="AA19" s="88"/>
      <c r="AB19" s="89" t="str">
        <f t="shared" si="1"/>
        <v/>
      </c>
      <c r="AC19" s="90" t="str">
        <f>IF(AA19="","",RANK(AB19,$AB$6:$AB25,1))</f>
        <v/>
      </c>
      <c r="AD19" s="91"/>
      <c r="AE19" s="84"/>
      <c r="AF19" s="85"/>
      <c r="AG19" s="86"/>
      <c r="AH19" s="85"/>
      <c r="AI19" s="85"/>
      <c r="AJ19" s="92"/>
      <c r="AK19" s="85"/>
      <c r="AL19" s="86"/>
      <c r="AM19" s="86"/>
      <c r="AN19" s="85"/>
      <c r="AO19" s="85"/>
      <c r="AP19" s="85"/>
      <c r="AQ19" s="92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93">
        <f t="shared" si="2"/>
        <v>0</v>
      </c>
      <c r="BC19" s="89"/>
      <c r="BD19" s="94" t="str">
        <f t="shared" si="3"/>
        <v/>
      </c>
      <c r="BE19" s="93" t="str">
        <f>IF(BC19="","",RANK(BD19,$BD$6:$BD25,1))</f>
        <v/>
      </c>
      <c r="BF19" s="82" t="str">
        <f t="shared" si="4"/>
        <v/>
      </c>
      <c r="BG19" s="111" t="str">
        <f>IF(BF19="","",RANK(BF19,$BF$6:$BF25,1))</f>
        <v/>
      </c>
    </row>
    <row r="20" spans="1:59" ht="17" customHeight="1" x14ac:dyDescent="0.15">
      <c r="A20" s="108"/>
      <c r="B20" s="83"/>
      <c r="C20" s="84"/>
      <c r="D20" s="85"/>
      <c r="E20" s="86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7">
        <f t="shared" si="0"/>
        <v>0</v>
      </c>
      <c r="AA20" s="88"/>
      <c r="AB20" s="89" t="str">
        <f t="shared" si="1"/>
        <v/>
      </c>
      <c r="AC20" s="90" t="str">
        <f>IF(AA20="","",RANK(AB20,$AB$6:$AB25,1))</f>
        <v/>
      </c>
      <c r="AD20" s="91"/>
      <c r="AE20" s="84"/>
      <c r="AF20" s="85"/>
      <c r="AG20" s="86"/>
      <c r="AH20" s="85"/>
      <c r="AI20" s="85"/>
      <c r="AJ20" s="92"/>
      <c r="AK20" s="85"/>
      <c r="AL20" s="86"/>
      <c r="AM20" s="86"/>
      <c r="AN20" s="85"/>
      <c r="AO20" s="85"/>
      <c r="AP20" s="85"/>
      <c r="AQ20" s="92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93">
        <f t="shared" si="2"/>
        <v>0</v>
      </c>
      <c r="BC20" s="89"/>
      <c r="BD20" s="94" t="str">
        <f t="shared" si="3"/>
        <v/>
      </c>
      <c r="BE20" s="93" t="str">
        <f>IF(BC20="","",RANK(BD20,$BD$6:$BD25,1))</f>
        <v/>
      </c>
      <c r="BF20" s="82" t="str">
        <f t="shared" si="4"/>
        <v/>
      </c>
      <c r="BG20" s="111" t="str">
        <f>IF(BF20="","",RANK(BF20,$BF$6:$BF25,1))</f>
        <v/>
      </c>
    </row>
    <row r="21" spans="1:59" ht="17" customHeight="1" x14ac:dyDescent="0.15">
      <c r="A21" s="108"/>
      <c r="B21" s="83"/>
      <c r="C21" s="84"/>
      <c r="D21" s="85"/>
      <c r="E21" s="86"/>
      <c r="F21" s="8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7">
        <f t="shared" si="0"/>
        <v>0</v>
      </c>
      <c r="AA21" s="88"/>
      <c r="AB21" s="89" t="str">
        <f t="shared" si="1"/>
        <v/>
      </c>
      <c r="AC21" s="90" t="str">
        <f>IF(AA21="","",RANK(AB21,$AB$6:$AB25,1))</f>
        <v/>
      </c>
      <c r="AD21" s="91"/>
      <c r="AE21" s="84"/>
      <c r="AF21" s="85"/>
      <c r="AG21" s="86"/>
      <c r="AH21" s="85"/>
      <c r="AI21" s="85"/>
      <c r="AJ21" s="92"/>
      <c r="AK21" s="85"/>
      <c r="AL21" s="86"/>
      <c r="AM21" s="86"/>
      <c r="AN21" s="85"/>
      <c r="AO21" s="85"/>
      <c r="AP21" s="85"/>
      <c r="AQ21" s="92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93">
        <f t="shared" si="2"/>
        <v>0</v>
      </c>
      <c r="BC21" s="89"/>
      <c r="BD21" s="94" t="str">
        <f t="shared" si="3"/>
        <v/>
      </c>
      <c r="BE21" s="93" t="str">
        <f>IF(BC21="","",RANK(BD21,$BD$6:$BD25,1))</f>
        <v/>
      </c>
      <c r="BF21" s="82" t="str">
        <f t="shared" si="4"/>
        <v/>
      </c>
      <c r="BG21" s="111" t="str">
        <f>IF(BF21="","",RANK(BF21,$BF$6:$BF25,1))</f>
        <v/>
      </c>
    </row>
    <row r="22" spans="1:59" ht="17" customHeight="1" x14ac:dyDescent="0.15">
      <c r="A22" s="108"/>
      <c r="B22" s="83"/>
      <c r="C22" s="84"/>
      <c r="D22" s="85"/>
      <c r="E22" s="86"/>
      <c r="F22" s="85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7">
        <f t="shared" si="0"/>
        <v>0</v>
      </c>
      <c r="AA22" s="88"/>
      <c r="AB22" s="89" t="str">
        <f t="shared" si="1"/>
        <v/>
      </c>
      <c r="AC22" s="90" t="str">
        <f>IF(AA22="","",RANK(AB22,$AB$6:$AB25,1))</f>
        <v/>
      </c>
      <c r="AD22" s="91"/>
      <c r="AE22" s="84"/>
      <c r="AF22" s="85"/>
      <c r="AG22" s="86"/>
      <c r="AH22" s="85"/>
      <c r="AI22" s="85"/>
      <c r="AJ22" s="92"/>
      <c r="AK22" s="85"/>
      <c r="AL22" s="86"/>
      <c r="AM22" s="86"/>
      <c r="AN22" s="85"/>
      <c r="AO22" s="85"/>
      <c r="AP22" s="85"/>
      <c r="AQ22" s="92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93">
        <f t="shared" si="2"/>
        <v>0</v>
      </c>
      <c r="BC22" s="89"/>
      <c r="BD22" s="94" t="str">
        <f t="shared" si="3"/>
        <v/>
      </c>
      <c r="BE22" s="93" t="str">
        <f>IF(BC22="","",RANK(BD22,$BD$6:$BD25,1))</f>
        <v/>
      </c>
      <c r="BF22" s="82" t="str">
        <f t="shared" si="4"/>
        <v/>
      </c>
      <c r="BG22" s="111" t="str">
        <f>IF(BF22="","",RANK(BF22,$BF$6:$BF25,1))</f>
        <v/>
      </c>
    </row>
    <row r="23" spans="1:59" ht="17" customHeight="1" x14ac:dyDescent="0.15">
      <c r="A23" s="108"/>
      <c r="B23" s="83"/>
      <c r="C23" s="84"/>
      <c r="D23" s="85"/>
      <c r="E23" s="86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7">
        <f t="shared" si="0"/>
        <v>0</v>
      </c>
      <c r="AA23" s="88"/>
      <c r="AB23" s="89" t="str">
        <f t="shared" si="1"/>
        <v/>
      </c>
      <c r="AC23" s="90" t="str">
        <f>IF(AA23="","",RANK(AB23,$AB$6:$AB25,1))</f>
        <v/>
      </c>
      <c r="AD23" s="91"/>
      <c r="AE23" s="84"/>
      <c r="AF23" s="85"/>
      <c r="AG23" s="86"/>
      <c r="AH23" s="85"/>
      <c r="AI23" s="85"/>
      <c r="AJ23" s="92"/>
      <c r="AK23" s="85"/>
      <c r="AL23" s="86"/>
      <c r="AM23" s="86"/>
      <c r="AN23" s="85"/>
      <c r="AO23" s="85"/>
      <c r="AP23" s="85"/>
      <c r="AQ23" s="92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93">
        <f t="shared" si="2"/>
        <v>0</v>
      </c>
      <c r="BC23" s="89"/>
      <c r="BD23" s="94" t="str">
        <f t="shared" si="3"/>
        <v/>
      </c>
      <c r="BE23" s="93" t="str">
        <f>IF(BC23="","",RANK(BD23,$BD$6:$BD25,1))</f>
        <v/>
      </c>
      <c r="BF23" s="82" t="str">
        <f t="shared" si="4"/>
        <v/>
      </c>
      <c r="BG23" s="111" t="str">
        <f>IF(BF23="","",RANK(BF23,$BF$6:$BF25,1))</f>
        <v/>
      </c>
    </row>
    <row r="24" spans="1:59" ht="17" customHeight="1" x14ac:dyDescent="0.15">
      <c r="A24" s="108"/>
      <c r="B24" s="83"/>
      <c r="C24" s="84"/>
      <c r="D24" s="85"/>
      <c r="E24" s="86"/>
      <c r="F24" s="85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7">
        <f t="shared" si="0"/>
        <v>0</v>
      </c>
      <c r="AA24" s="88"/>
      <c r="AB24" s="89" t="str">
        <f t="shared" si="1"/>
        <v/>
      </c>
      <c r="AC24" s="90" t="str">
        <f>IF(AA24="","",RANK(AB24,$AB$6:$AB25,1))</f>
        <v/>
      </c>
      <c r="AD24" s="91"/>
      <c r="AE24" s="84"/>
      <c r="AF24" s="85"/>
      <c r="AG24" s="86"/>
      <c r="AH24" s="85"/>
      <c r="AI24" s="85"/>
      <c r="AJ24" s="92"/>
      <c r="AK24" s="85"/>
      <c r="AL24" s="86"/>
      <c r="AM24" s="86"/>
      <c r="AN24" s="85"/>
      <c r="AO24" s="85"/>
      <c r="AP24" s="85"/>
      <c r="AQ24" s="92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93">
        <f t="shared" si="2"/>
        <v>0</v>
      </c>
      <c r="BC24" s="89"/>
      <c r="BD24" s="94" t="str">
        <f t="shared" si="3"/>
        <v/>
      </c>
      <c r="BE24" s="93" t="str">
        <f>IF(BC24="","",RANK(BD24,$BD$6:$BD25,1))</f>
        <v/>
      </c>
      <c r="BF24" s="82" t="str">
        <f t="shared" si="4"/>
        <v/>
      </c>
      <c r="BG24" s="111" t="str">
        <f>IF(BF24="","",RANK(BF24,$BF$6:$BF25,1))</f>
        <v/>
      </c>
    </row>
    <row r="25" spans="1:59" ht="17" customHeight="1" thickBot="1" x14ac:dyDescent="0.2">
      <c r="A25" s="109"/>
      <c r="B25" s="95"/>
      <c r="C25" s="96"/>
      <c r="D25" s="97"/>
      <c r="E25" s="98"/>
      <c r="F25" s="97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9">
        <f t="shared" si="0"/>
        <v>0</v>
      </c>
      <c r="AA25" s="100"/>
      <c r="AB25" s="101" t="str">
        <f t="shared" si="1"/>
        <v/>
      </c>
      <c r="AC25" s="102" t="str">
        <f>IF(AA25="","",RANK(AB25,$AB$6:$AB25,1))</f>
        <v/>
      </c>
      <c r="AD25" s="103"/>
      <c r="AE25" s="96"/>
      <c r="AF25" s="97"/>
      <c r="AG25" s="98"/>
      <c r="AH25" s="97"/>
      <c r="AI25" s="97"/>
      <c r="AJ25" s="104"/>
      <c r="AK25" s="97"/>
      <c r="AL25" s="98"/>
      <c r="AM25" s="98"/>
      <c r="AN25" s="97"/>
      <c r="AO25" s="97"/>
      <c r="AP25" s="97"/>
      <c r="AQ25" s="104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105">
        <f t="shared" si="2"/>
        <v>0</v>
      </c>
      <c r="BC25" s="101"/>
      <c r="BD25" s="106" t="str">
        <f t="shared" si="3"/>
        <v/>
      </c>
      <c r="BE25" s="105" t="str">
        <f>IF(BC25="","",RANK(BD25,$BD$6:$BD25,1))</f>
        <v/>
      </c>
      <c r="BF25" s="107" t="str">
        <f t="shared" si="4"/>
        <v/>
      </c>
      <c r="BG25" s="110" t="str">
        <f>IF(BF25="","",RANK(BF25,$BF$6:$BF25,1))</f>
        <v/>
      </c>
    </row>
  </sheetData>
  <sortState xmlns:xlrd2="http://schemas.microsoft.com/office/spreadsheetml/2017/richdata2" ref="A6:BG10">
    <sortCondition ref="BG6:BG10"/>
  </sortState>
  <mergeCells count="4">
    <mergeCell ref="AC1:AC4"/>
    <mergeCell ref="BE1:BE4"/>
    <mergeCell ref="B2:Y4"/>
    <mergeCell ref="AD2:BA4"/>
  </mergeCells>
  <pageMargins left="0.7" right="0.7" top="0.75" bottom="0.75" header="0.3" footer="0.3"/>
  <pageSetup paperSize="9" scale="67" orientation="landscape" r:id="rId1"/>
  <headerFooter>
    <oddHeader>&amp;C&amp;"Arial,Cursief"&amp;12Mini-marathon
18 november 2022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38"/>
  <sheetViews>
    <sheetView tabSelected="1" zoomScale="115" zoomScaleNormal="115" workbookViewId="0">
      <selection activeCell="AC30" sqref="AC30"/>
    </sheetView>
  </sheetViews>
  <sheetFormatPr baseColWidth="10" defaultColWidth="8.83203125" defaultRowHeight="13" x14ac:dyDescent="0.15"/>
  <cols>
    <col min="1" max="1" width="18.5" bestFit="1" customWidth="1"/>
    <col min="2" max="11" width="2.5" customWidth="1"/>
    <col min="12" max="12" width="3.6640625" customWidth="1"/>
    <col min="13" max="22" width="2.5" customWidth="1"/>
    <col min="23" max="23" width="5.6640625" bestFit="1" customWidth="1"/>
    <col min="24" max="24" width="7.5" bestFit="1" customWidth="1"/>
    <col min="25" max="25" width="8.5" bestFit="1" customWidth="1"/>
    <col min="26" max="26" width="4.83203125" bestFit="1" customWidth="1"/>
  </cols>
  <sheetData>
    <row r="1" spans="1:27" ht="13.25" customHeight="1" x14ac:dyDescent="0.15">
      <c r="A1" s="29"/>
      <c r="B1" s="377" t="s">
        <v>19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/>
      <c r="W1" s="243"/>
      <c r="X1" s="244"/>
      <c r="Y1" s="245"/>
      <c r="Z1" s="374"/>
      <c r="AA1" s="47"/>
    </row>
    <row r="2" spans="1:27" ht="13.25" customHeight="1" x14ac:dyDescent="0.15">
      <c r="A2" s="216"/>
      <c r="B2" s="380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2"/>
      <c r="W2" s="246"/>
      <c r="X2" s="7"/>
      <c r="Y2" s="7"/>
      <c r="Z2" s="375"/>
      <c r="AA2" s="47"/>
    </row>
    <row r="3" spans="1:27" ht="13.25" customHeight="1" x14ac:dyDescent="0.15">
      <c r="A3" s="216"/>
      <c r="B3" s="380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2"/>
      <c r="W3" s="247"/>
      <c r="X3" s="248"/>
      <c r="Y3" s="248"/>
      <c r="Z3" s="376"/>
      <c r="AA3" s="47"/>
    </row>
    <row r="4" spans="1:27" ht="13.25" customHeight="1" x14ac:dyDescent="0.15">
      <c r="A4" s="249"/>
      <c r="B4" s="357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66"/>
      <c r="W4" s="8" t="s">
        <v>0</v>
      </c>
      <c r="X4" s="13" t="s">
        <v>15</v>
      </c>
      <c r="Y4" s="9" t="s">
        <v>2</v>
      </c>
      <c r="Z4" s="383"/>
    </row>
    <row r="5" spans="1:27" ht="13.25" customHeight="1" x14ac:dyDescent="0.15">
      <c r="A5" s="47"/>
      <c r="B5" s="359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63"/>
      <c r="W5" s="11" t="s">
        <v>4</v>
      </c>
      <c r="X5" s="12" t="s">
        <v>1</v>
      </c>
      <c r="Y5" s="12" t="s">
        <v>4</v>
      </c>
      <c r="Z5" s="349"/>
    </row>
    <row r="6" spans="1:27" ht="13.25" customHeight="1" x14ac:dyDescent="0.15">
      <c r="A6" s="47"/>
      <c r="B6" s="360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4"/>
      <c r="W6" s="11" t="s">
        <v>5</v>
      </c>
      <c r="X6" s="12" t="s">
        <v>6</v>
      </c>
      <c r="Y6" s="12" t="s">
        <v>6</v>
      </c>
      <c r="Z6" s="349"/>
    </row>
    <row r="7" spans="1:27" ht="20.5" customHeight="1" thickBot="1" x14ac:dyDescent="0.2">
      <c r="A7" s="250" t="s">
        <v>13</v>
      </c>
      <c r="B7" s="280">
        <v>1</v>
      </c>
      <c r="C7" s="113">
        <v>2</v>
      </c>
      <c r="D7" s="114">
        <v>3</v>
      </c>
      <c r="E7" s="113">
        <v>4</v>
      </c>
      <c r="F7" s="113">
        <v>5</v>
      </c>
      <c r="G7" s="114">
        <v>6</v>
      </c>
      <c r="H7" s="113" t="s">
        <v>33</v>
      </c>
      <c r="I7" s="114" t="s">
        <v>34</v>
      </c>
      <c r="J7" s="113" t="s">
        <v>35</v>
      </c>
      <c r="K7" s="113" t="s">
        <v>36</v>
      </c>
      <c r="L7" s="113">
        <v>8</v>
      </c>
      <c r="M7" s="113">
        <v>9</v>
      </c>
      <c r="N7" s="274" t="s">
        <v>37</v>
      </c>
      <c r="O7" s="274" t="s">
        <v>38</v>
      </c>
      <c r="P7" s="275" t="s">
        <v>39</v>
      </c>
      <c r="Q7" s="274" t="s">
        <v>40</v>
      </c>
      <c r="R7" s="113">
        <v>11</v>
      </c>
      <c r="S7" s="114">
        <v>12</v>
      </c>
      <c r="T7" s="114">
        <v>13</v>
      </c>
      <c r="U7" s="114"/>
      <c r="V7" s="52"/>
      <c r="W7" s="38"/>
      <c r="X7" s="39"/>
      <c r="Y7" s="40"/>
      <c r="Z7" s="41"/>
    </row>
    <row r="8" spans="1:27" ht="15" customHeight="1" x14ac:dyDescent="0.15">
      <c r="A8" s="203" t="s">
        <v>53</v>
      </c>
      <c r="B8" s="204"/>
      <c r="C8" s="205"/>
      <c r="D8" s="206"/>
      <c r="E8" s="207"/>
      <c r="F8" s="206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8"/>
      <c r="W8" s="209">
        <f t="shared" ref="W8:W13" si="0">SUM(B8:V8)</f>
        <v>0</v>
      </c>
      <c r="X8" s="210">
        <v>93.27</v>
      </c>
      <c r="Y8" s="211">
        <f t="shared" ref="Y8:Y13" si="1">IF(X8="","",SUM(W8,X8))</f>
        <v>93.27</v>
      </c>
      <c r="Z8" s="212">
        <v>1</v>
      </c>
    </row>
    <row r="9" spans="1:27" ht="15" customHeight="1" x14ac:dyDescent="0.15">
      <c r="A9" s="213" t="s">
        <v>125</v>
      </c>
      <c r="B9" s="83"/>
      <c r="C9" s="84"/>
      <c r="D9" s="85"/>
      <c r="E9" s="86"/>
      <c r="F9" s="85"/>
      <c r="G9" s="86">
        <v>5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112"/>
      <c r="W9" s="87">
        <f t="shared" si="0"/>
        <v>5</v>
      </c>
      <c r="X9" s="88">
        <v>89.5</v>
      </c>
      <c r="Y9" s="89">
        <f t="shared" si="1"/>
        <v>94.5</v>
      </c>
      <c r="Z9" s="151">
        <v>2</v>
      </c>
      <c r="AA9" s="47"/>
    </row>
    <row r="10" spans="1:27" ht="15" customHeight="1" x14ac:dyDescent="0.15">
      <c r="A10" s="213" t="s">
        <v>120</v>
      </c>
      <c r="B10" s="83"/>
      <c r="C10" s="84"/>
      <c r="D10" s="85"/>
      <c r="E10" s="86"/>
      <c r="F10" s="85"/>
      <c r="G10" s="86"/>
      <c r="H10" s="86"/>
      <c r="I10" s="86"/>
      <c r="J10" s="86"/>
      <c r="K10" s="86"/>
      <c r="L10" s="86"/>
      <c r="M10" s="86">
        <v>5</v>
      </c>
      <c r="N10" s="86"/>
      <c r="O10" s="86"/>
      <c r="P10" s="86"/>
      <c r="Q10" s="86"/>
      <c r="R10" s="86"/>
      <c r="S10" s="86"/>
      <c r="T10" s="86"/>
      <c r="U10" s="86"/>
      <c r="V10" s="112"/>
      <c r="W10" s="87">
        <f t="shared" si="0"/>
        <v>5</v>
      </c>
      <c r="X10" s="88">
        <v>90.26</v>
      </c>
      <c r="Y10" s="89">
        <f t="shared" si="1"/>
        <v>95.26</v>
      </c>
      <c r="Z10" s="151">
        <v>3</v>
      </c>
      <c r="AA10" s="47"/>
    </row>
    <row r="11" spans="1:27" ht="15" customHeight="1" x14ac:dyDescent="0.15">
      <c r="A11" s="213" t="s">
        <v>54</v>
      </c>
      <c r="B11" s="83"/>
      <c r="C11" s="84"/>
      <c r="D11" s="85"/>
      <c r="E11" s="86"/>
      <c r="F11" s="85"/>
      <c r="G11" s="86"/>
      <c r="H11" s="86"/>
      <c r="I11" s="86"/>
      <c r="J11" s="86"/>
      <c r="K11" s="86"/>
      <c r="L11" s="86"/>
      <c r="M11" s="86">
        <v>5</v>
      </c>
      <c r="N11" s="86"/>
      <c r="O11" s="86"/>
      <c r="P11" s="86"/>
      <c r="Q11" s="86"/>
      <c r="R11" s="86"/>
      <c r="S11" s="86"/>
      <c r="T11" s="86"/>
      <c r="U11" s="86"/>
      <c r="V11" s="112"/>
      <c r="W11" s="87">
        <f t="shared" si="0"/>
        <v>5</v>
      </c>
      <c r="X11" s="88">
        <v>90.43</v>
      </c>
      <c r="Y11" s="89">
        <f t="shared" si="1"/>
        <v>95.43</v>
      </c>
      <c r="Z11" s="151">
        <v>4</v>
      </c>
      <c r="AA11" s="47"/>
    </row>
    <row r="12" spans="1:27" ht="15" customHeight="1" x14ac:dyDescent="0.15">
      <c r="A12" s="213" t="s">
        <v>124</v>
      </c>
      <c r="B12" s="83"/>
      <c r="C12" s="84"/>
      <c r="D12" s="85"/>
      <c r="E12" s="86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112"/>
      <c r="W12" s="87">
        <f t="shared" si="0"/>
        <v>0</v>
      </c>
      <c r="X12" s="88">
        <v>99.82</v>
      </c>
      <c r="Y12" s="89">
        <f t="shared" si="1"/>
        <v>99.82</v>
      </c>
      <c r="Z12" s="151">
        <v>5</v>
      </c>
    </row>
    <row r="13" spans="1:27" ht="15" customHeight="1" x14ac:dyDescent="0.15">
      <c r="A13" s="213" t="s">
        <v>123</v>
      </c>
      <c r="B13" s="83"/>
      <c r="C13" s="84"/>
      <c r="D13" s="85"/>
      <c r="E13" s="8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>
        <v>5</v>
      </c>
      <c r="U13" s="86"/>
      <c r="V13" s="112"/>
      <c r="W13" s="87">
        <f t="shared" si="0"/>
        <v>5</v>
      </c>
      <c r="X13" s="88">
        <v>98.17</v>
      </c>
      <c r="Y13" s="89">
        <f t="shared" si="1"/>
        <v>103.17</v>
      </c>
      <c r="Z13" s="151">
        <v>6</v>
      </c>
    </row>
    <row r="14" spans="1:27" ht="13.25" customHeight="1" x14ac:dyDescent="0.15">
      <c r="A14" s="47"/>
      <c r="B14" s="357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66"/>
      <c r="W14" s="8" t="s">
        <v>0</v>
      </c>
      <c r="X14" s="13" t="s">
        <v>15</v>
      </c>
      <c r="Y14" s="9" t="s">
        <v>2</v>
      </c>
      <c r="Z14" s="383"/>
    </row>
    <row r="15" spans="1:27" ht="13.25" customHeight="1" x14ac:dyDescent="0.15">
      <c r="A15" s="47"/>
      <c r="B15" s="359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63"/>
      <c r="W15" s="11" t="s">
        <v>4</v>
      </c>
      <c r="X15" s="12" t="s">
        <v>1</v>
      </c>
      <c r="Y15" s="12" t="s">
        <v>4</v>
      </c>
      <c r="Z15" s="349"/>
    </row>
    <row r="16" spans="1:27" ht="13.25" customHeight="1" x14ac:dyDescent="0.15">
      <c r="A16" s="47"/>
      <c r="B16" s="360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4"/>
      <c r="W16" s="11" t="s">
        <v>5</v>
      </c>
      <c r="X16" s="12" t="s">
        <v>6</v>
      </c>
      <c r="Y16" s="12" t="s">
        <v>6</v>
      </c>
      <c r="Z16" s="349"/>
      <c r="AA16" s="47"/>
    </row>
    <row r="17" spans="1:27" ht="20.5" customHeight="1" thickBot="1" x14ac:dyDescent="0.2">
      <c r="A17" s="251" t="s">
        <v>14</v>
      </c>
      <c r="B17" s="113">
        <v>1</v>
      </c>
      <c r="C17" s="113">
        <v>2</v>
      </c>
      <c r="D17" s="114">
        <v>3</v>
      </c>
      <c r="E17" s="113">
        <v>4</v>
      </c>
      <c r="F17" s="113">
        <v>5</v>
      </c>
      <c r="G17" s="114">
        <v>6</v>
      </c>
      <c r="H17" s="113" t="s">
        <v>33</v>
      </c>
      <c r="I17" s="114" t="s">
        <v>34</v>
      </c>
      <c r="J17" s="113" t="s">
        <v>35</v>
      </c>
      <c r="K17" s="113" t="s">
        <v>36</v>
      </c>
      <c r="L17" s="113">
        <v>8</v>
      </c>
      <c r="M17" s="113">
        <v>9</v>
      </c>
      <c r="N17" s="274" t="s">
        <v>37</v>
      </c>
      <c r="O17" s="274" t="s">
        <v>38</v>
      </c>
      <c r="P17" s="275" t="s">
        <v>39</v>
      </c>
      <c r="Q17" s="274" t="s">
        <v>40</v>
      </c>
      <c r="R17" s="113">
        <v>11</v>
      </c>
      <c r="S17" s="114">
        <v>12</v>
      </c>
      <c r="T17" s="114">
        <v>13</v>
      </c>
      <c r="U17" s="114"/>
      <c r="V17" s="52"/>
      <c r="W17" s="115"/>
      <c r="X17" s="39"/>
      <c r="Y17" s="39"/>
      <c r="Z17" s="214"/>
      <c r="AA17" s="47"/>
    </row>
    <row r="18" spans="1:27" ht="15" customHeight="1" x14ac:dyDescent="0.15">
      <c r="A18" s="203" t="s">
        <v>77</v>
      </c>
      <c r="B18" s="204"/>
      <c r="C18" s="205"/>
      <c r="D18" s="206"/>
      <c r="E18" s="207"/>
      <c r="F18" s="206"/>
      <c r="G18" s="207"/>
      <c r="H18" s="207"/>
      <c r="I18" s="207"/>
      <c r="J18" s="207"/>
      <c r="K18" s="207"/>
      <c r="L18" s="207">
        <v>5</v>
      </c>
      <c r="M18" s="207"/>
      <c r="N18" s="207"/>
      <c r="O18" s="207"/>
      <c r="P18" s="207"/>
      <c r="Q18" s="207"/>
      <c r="R18" s="207"/>
      <c r="S18" s="207"/>
      <c r="T18" s="207"/>
      <c r="U18" s="207"/>
      <c r="V18" s="208"/>
      <c r="W18" s="209">
        <f t="shared" ref="W18:W23" si="2">SUM(B18:V18)</f>
        <v>5</v>
      </c>
      <c r="X18" s="210">
        <v>87.87</v>
      </c>
      <c r="Y18" s="211">
        <f t="shared" ref="Y18:Y23" si="3">IF(X18="","",SUM(W18,X18))</f>
        <v>92.87</v>
      </c>
      <c r="Z18" s="212">
        <v>1</v>
      </c>
      <c r="AA18" s="47"/>
    </row>
    <row r="19" spans="1:27" ht="15" customHeight="1" x14ac:dyDescent="0.15">
      <c r="A19" s="213" t="s">
        <v>126</v>
      </c>
      <c r="B19" s="83"/>
      <c r="C19" s="84"/>
      <c r="D19" s="85"/>
      <c r="E19" s="86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>
        <v>5</v>
      </c>
      <c r="U19" s="86"/>
      <c r="V19" s="112"/>
      <c r="W19" s="87">
        <f t="shared" si="2"/>
        <v>5</v>
      </c>
      <c r="X19" s="88">
        <v>89.36</v>
      </c>
      <c r="Y19" s="89">
        <f t="shared" si="3"/>
        <v>94.36</v>
      </c>
      <c r="Z19" s="151">
        <v>2</v>
      </c>
    </row>
    <row r="20" spans="1:27" ht="15" customHeight="1" x14ac:dyDescent="0.15">
      <c r="A20" s="213" t="s">
        <v>65</v>
      </c>
      <c r="B20" s="83"/>
      <c r="C20" s="84"/>
      <c r="D20" s="85"/>
      <c r="E20" s="86"/>
      <c r="F20" s="85"/>
      <c r="G20" s="86"/>
      <c r="H20" s="86"/>
      <c r="I20" s="86"/>
      <c r="J20" s="86"/>
      <c r="K20" s="86"/>
      <c r="L20" s="86"/>
      <c r="M20" s="86">
        <v>5</v>
      </c>
      <c r="N20" s="86"/>
      <c r="O20" s="86"/>
      <c r="P20" s="86"/>
      <c r="Q20" s="86"/>
      <c r="R20" s="86"/>
      <c r="S20" s="86"/>
      <c r="T20" s="86"/>
      <c r="U20" s="86"/>
      <c r="V20" s="112"/>
      <c r="W20" s="87">
        <f t="shared" si="2"/>
        <v>5</v>
      </c>
      <c r="X20" s="88">
        <v>91.18</v>
      </c>
      <c r="Y20" s="89">
        <f t="shared" si="3"/>
        <v>96.18</v>
      </c>
      <c r="Z20" s="151">
        <v>3</v>
      </c>
    </row>
    <row r="21" spans="1:27" ht="15" customHeight="1" x14ac:dyDescent="0.15">
      <c r="A21" s="213" t="s">
        <v>70</v>
      </c>
      <c r="B21" s="83"/>
      <c r="C21" s="84"/>
      <c r="D21" s="85"/>
      <c r="E21" s="86"/>
      <c r="F21" s="85"/>
      <c r="G21" s="86"/>
      <c r="H21" s="86"/>
      <c r="I21" s="86"/>
      <c r="J21" s="86"/>
      <c r="K21" s="86"/>
      <c r="L21" s="86">
        <v>5</v>
      </c>
      <c r="M21" s="86"/>
      <c r="N21" s="86"/>
      <c r="O21" s="86"/>
      <c r="P21" s="86"/>
      <c r="Q21" s="86"/>
      <c r="R21" s="86"/>
      <c r="S21" s="86"/>
      <c r="T21" s="86"/>
      <c r="U21" s="86"/>
      <c r="V21" s="112"/>
      <c r="W21" s="87">
        <f t="shared" si="2"/>
        <v>5</v>
      </c>
      <c r="X21" s="88">
        <v>91.35</v>
      </c>
      <c r="Y21" s="89">
        <f t="shared" si="3"/>
        <v>96.35</v>
      </c>
      <c r="Z21" s="151">
        <v>4</v>
      </c>
    </row>
    <row r="22" spans="1:27" ht="15" customHeight="1" x14ac:dyDescent="0.15">
      <c r="A22" s="213" t="s">
        <v>72</v>
      </c>
      <c r="B22" s="83"/>
      <c r="C22" s="84"/>
      <c r="D22" s="85"/>
      <c r="E22" s="86"/>
      <c r="F22" s="85"/>
      <c r="G22" s="86"/>
      <c r="H22" s="86"/>
      <c r="I22" s="86"/>
      <c r="J22" s="86">
        <v>5</v>
      </c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112"/>
      <c r="W22" s="87">
        <f t="shared" si="2"/>
        <v>5</v>
      </c>
      <c r="X22" s="88">
        <v>95.11</v>
      </c>
      <c r="Y22" s="89">
        <f t="shared" si="3"/>
        <v>100.11</v>
      </c>
      <c r="Z22" s="151">
        <v>5</v>
      </c>
    </row>
    <row r="23" spans="1:27" ht="15" customHeight="1" x14ac:dyDescent="0.15">
      <c r="A23" s="213" t="s">
        <v>80</v>
      </c>
      <c r="B23" s="83"/>
      <c r="C23" s="84"/>
      <c r="D23" s="85"/>
      <c r="E23" s="86"/>
      <c r="F23" s="85"/>
      <c r="G23" s="86">
        <v>5</v>
      </c>
      <c r="H23" s="86"/>
      <c r="I23" s="86"/>
      <c r="J23" s="86"/>
      <c r="K23" s="86"/>
      <c r="L23" s="86"/>
      <c r="M23" s="86"/>
      <c r="N23" s="86"/>
      <c r="O23" s="86">
        <v>5</v>
      </c>
      <c r="P23" s="86"/>
      <c r="Q23" s="86"/>
      <c r="R23" s="86"/>
      <c r="S23" s="86"/>
      <c r="T23" s="86">
        <v>5</v>
      </c>
      <c r="U23" s="86"/>
      <c r="V23" s="112"/>
      <c r="W23" s="87">
        <f t="shared" si="2"/>
        <v>15</v>
      </c>
      <c r="X23" s="88">
        <v>96.63</v>
      </c>
      <c r="Y23" s="89">
        <f t="shared" si="3"/>
        <v>111.63</v>
      </c>
      <c r="Z23" s="151">
        <v>6</v>
      </c>
      <c r="AA23" s="47"/>
    </row>
    <row r="24" spans="1:27" ht="15" customHeight="1" x14ac:dyDescent="0.15">
      <c r="A24" s="213"/>
      <c r="B24" s="83"/>
      <c r="C24" s="84"/>
      <c r="D24" s="85"/>
      <c r="E24" s="86"/>
      <c r="F24" s="85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112"/>
      <c r="W24" s="87">
        <f t="shared" ref="W24" si="4">SUM(B24:V24)</f>
        <v>0</v>
      </c>
      <c r="X24" s="88"/>
      <c r="Y24" s="89" t="str">
        <f t="shared" ref="Y24" si="5">IF(X24="","",SUM(W24,X24))</f>
        <v/>
      </c>
      <c r="Z24" s="151"/>
      <c r="AA24" s="47"/>
    </row>
    <row r="25" spans="1:27" ht="13.25" customHeight="1" x14ac:dyDescent="0.15">
      <c r="A25" s="217"/>
      <c r="B25" s="357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66"/>
      <c r="W25" s="8" t="s">
        <v>0</v>
      </c>
      <c r="X25" s="13" t="s">
        <v>15</v>
      </c>
      <c r="Y25" s="9" t="s">
        <v>2</v>
      </c>
      <c r="Z25" s="383"/>
    </row>
    <row r="26" spans="1:27" ht="13.25" customHeight="1" x14ac:dyDescent="0.15">
      <c r="A26" s="216"/>
      <c r="B26" s="359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63"/>
      <c r="W26" s="11" t="s">
        <v>4</v>
      </c>
      <c r="X26" s="12" t="s">
        <v>1</v>
      </c>
      <c r="Y26" s="12" t="s">
        <v>4</v>
      </c>
      <c r="Z26" s="349"/>
    </row>
    <row r="27" spans="1:27" ht="13.25" customHeight="1" x14ac:dyDescent="0.15">
      <c r="A27" s="216"/>
      <c r="B27" s="360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4"/>
      <c r="W27" s="11" t="s">
        <v>5</v>
      </c>
      <c r="X27" s="12" t="s">
        <v>6</v>
      </c>
      <c r="Y27" s="12" t="s">
        <v>6</v>
      </c>
      <c r="Z27" s="349"/>
    </row>
    <row r="28" spans="1:27" ht="20.5" customHeight="1" thickBot="1" x14ac:dyDescent="0.2">
      <c r="A28" s="250" t="s">
        <v>7</v>
      </c>
      <c r="B28" s="280">
        <v>1</v>
      </c>
      <c r="C28" s="113">
        <v>2</v>
      </c>
      <c r="D28" s="114">
        <v>3</v>
      </c>
      <c r="E28" s="113">
        <v>4</v>
      </c>
      <c r="F28" s="113">
        <v>5</v>
      </c>
      <c r="G28" s="114">
        <v>6</v>
      </c>
      <c r="H28" s="113" t="s">
        <v>33</v>
      </c>
      <c r="I28" s="114" t="s">
        <v>34</v>
      </c>
      <c r="J28" s="113" t="s">
        <v>35</v>
      </c>
      <c r="K28" s="113" t="s">
        <v>36</v>
      </c>
      <c r="L28" s="113">
        <v>8</v>
      </c>
      <c r="M28" s="113">
        <v>9</v>
      </c>
      <c r="N28" s="274" t="s">
        <v>37</v>
      </c>
      <c r="O28" s="274" t="s">
        <v>38</v>
      </c>
      <c r="P28" s="275" t="s">
        <v>39</v>
      </c>
      <c r="Q28" s="274" t="s">
        <v>40</v>
      </c>
      <c r="R28" s="113">
        <v>11</v>
      </c>
      <c r="S28" s="114">
        <v>12</v>
      </c>
      <c r="T28" s="114">
        <v>13</v>
      </c>
      <c r="U28" s="114"/>
      <c r="V28" s="52"/>
      <c r="W28" s="38"/>
      <c r="X28" s="39"/>
      <c r="Y28" s="40"/>
      <c r="Z28" s="41"/>
    </row>
    <row r="29" spans="1:27" ht="15" customHeight="1" x14ac:dyDescent="0.15">
      <c r="A29" s="203" t="s">
        <v>62</v>
      </c>
      <c r="B29" s="204"/>
      <c r="C29" s="205"/>
      <c r="D29" s="206"/>
      <c r="E29" s="207"/>
      <c r="F29" s="206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8"/>
      <c r="W29" s="209">
        <f>SUM(B29:V29)</f>
        <v>0</v>
      </c>
      <c r="X29" s="210">
        <v>96.1</v>
      </c>
      <c r="Y29" s="211">
        <f>IF(X29="","",SUM(W29,X29))</f>
        <v>96.1</v>
      </c>
      <c r="Z29" s="212">
        <v>1</v>
      </c>
    </row>
    <row r="30" spans="1:27" ht="15" customHeight="1" x14ac:dyDescent="0.15">
      <c r="A30" s="213" t="s">
        <v>127</v>
      </c>
      <c r="B30" s="83"/>
      <c r="C30" s="84">
        <v>5</v>
      </c>
      <c r="D30" s="85"/>
      <c r="E30" s="86"/>
      <c r="F30" s="85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>
        <v>5</v>
      </c>
      <c r="U30" s="86"/>
      <c r="V30" s="112"/>
      <c r="W30" s="87">
        <f>SUM(B30:V30)</f>
        <v>10</v>
      </c>
      <c r="X30" s="88">
        <v>91.8</v>
      </c>
      <c r="Y30" s="89">
        <f>IF(X30="","",SUM(W30,X30))</f>
        <v>101.8</v>
      </c>
      <c r="Z30" s="151">
        <v>2</v>
      </c>
    </row>
    <row r="31" spans="1:27" ht="15" customHeight="1" thickBot="1" x14ac:dyDescent="0.2">
      <c r="A31" s="215" t="s">
        <v>59</v>
      </c>
      <c r="B31" s="95"/>
      <c r="C31" s="96">
        <v>5</v>
      </c>
      <c r="D31" s="97"/>
      <c r="E31" s="98">
        <v>5</v>
      </c>
      <c r="F31" s="97"/>
      <c r="G31" s="98"/>
      <c r="H31" s="98"/>
      <c r="I31" s="98"/>
      <c r="J31" s="98"/>
      <c r="K31" s="98"/>
      <c r="L31" s="98">
        <v>5</v>
      </c>
      <c r="M31" s="98"/>
      <c r="N31" s="98"/>
      <c r="O31" s="98"/>
      <c r="P31" s="98"/>
      <c r="Q31" s="98"/>
      <c r="R31" s="98"/>
      <c r="S31" s="98"/>
      <c r="T31" s="98"/>
      <c r="U31" s="98"/>
      <c r="V31" s="167"/>
      <c r="W31" s="99">
        <f>SUM(B31:V31)</f>
        <v>15</v>
      </c>
      <c r="X31" s="100">
        <v>9999</v>
      </c>
      <c r="Y31" s="101">
        <f>IF(X31="","",SUM(W31,X31))</f>
        <v>10014</v>
      </c>
      <c r="Z31" s="161">
        <v>3</v>
      </c>
    </row>
    <row r="32" spans="1:27" x14ac:dyDescent="0.15">
      <c r="A32" s="217"/>
      <c r="B32" s="357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66"/>
      <c r="W32" s="8" t="s">
        <v>0</v>
      </c>
      <c r="X32" s="13" t="s">
        <v>15</v>
      </c>
      <c r="Y32" s="9" t="s">
        <v>2</v>
      </c>
      <c r="Z32" s="383"/>
    </row>
    <row r="33" spans="1:26" x14ac:dyDescent="0.15">
      <c r="A33" s="216"/>
      <c r="B33" s="359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63"/>
      <c r="W33" s="11" t="s">
        <v>4</v>
      </c>
      <c r="X33" s="12" t="s">
        <v>1</v>
      </c>
      <c r="Y33" s="12" t="s">
        <v>4</v>
      </c>
      <c r="Z33" s="349"/>
    </row>
    <row r="34" spans="1:26" x14ac:dyDescent="0.15">
      <c r="A34" s="216"/>
      <c r="B34" s="360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4"/>
      <c r="W34" s="11" t="s">
        <v>5</v>
      </c>
      <c r="X34" s="12" t="s">
        <v>6</v>
      </c>
      <c r="Y34" s="12" t="s">
        <v>6</v>
      </c>
      <c r="Z34" s="349"/>
    </row>
    <row r="35" spans="1:26" ht="20" thickBot="1" x14ac:dyDescent="0.2">
      <c r="A35" s="250" t="s">
        <v>18</v>
      </c>
      <c r="B35" s="280">
        <v>1</v>
      </c>
      <c r="C35" s="113">
        <v>2</v>
      </c>
      <c r="D35" s="114">
        <v>3</v>
      </c>
      <c r="E35" s="113">
        <v>4</v>
      </c>
      <c r="F35" s="113">
        <v>5</v>
      </c>
      <c r="G35" s="114">
        <v>6</v>
      </c>
      <c r="H35" s="113" t="s">
        <v>33</v>
      </c>
      <c r="I35" s="114" t="s">
        <v>34</v>
      </c>
      <c r="J35" s="113" t="s">
        <v>35</v>
      </c>
      <c r="K35" s="113" t="s">
        <v>36</v>
      </c>
      <c r="L35" s="113">
        <v>8</v>
      </c>
      <c r="M35" s="113">
        <v>9</v>
      </c>
      <c r="N35" s="274" t="s">
        <v>37</v>
      </c>
      <c r="O35" s="274" t="s">
        <v>38</v>
      </c>
      <c r="P35" s="275" t="s">
        <v>39</v>
      </c>
      <c r="Q35" s="274" t="s">
        <v>40</v>
      </c>
      <c r="R35" s="113">
        <v>11</v>
      </c>
      <c r="S35" s="114">
        <v>12</v>
      </c>
      <c r="T35" s="114">
        <v>13</v>
      </c>
      <c r="U35" s="114"/>
      <c r="V35" s="52"/>
      <c r="W35" s="38"/>
      <c r="X35" s="39"/>
      <c r="Y35" s="40"/>
      <c r="Z35" s="41"/>
    </row>
    <row r="36" spans="1:26" x14ac:dyDescent="0.15">
      <c r="A36" s="203" t="s">
        <v>89</v>
      </c>
      <c r="B36" s="204"/>
      <c r="C36" s="205"/>
      <c r="D36" s="206"/>
      <c r="E36" s="207"/>
      <c r="F36" s="206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8"/>
      <c r="W36" s="209">
        <f>SUM(B36:V36)</f>
        <v>0</v>
      </c>
      <c r="X36" s="210">
        <v>97.61</v>
      </c>
      <c r="Y36" s="211">
        <f>IF(X36="","",SUM(W36,X36))</f>
        <v>97.61</v>
      </c>
      <c r="Z36" s="212">
        <v>1</v>
      </c>
    </row>
    <row r="37" spans="1:26" x14ac:dyDescent="0.15">
      <c r="A37" s="213" t="s">
        <v>88</v>
      </c>
      <c r="B37" s="83"/>
      <c r="C37" s="84"/>
      <c r="D37" s="85"/>
      <c r="E37" s="86"/>
      <c r="F37" s="85"/>
      <c r="G37" s="86"/>
      <c r="H37" s="86"/>
      <c r="I37" s="86"/>
      <c r="J37" s="86"/>
      <c r="K37" s="86"/>
      <c r="L37" s="86"/>
      <c r="M37" s="86"/>
      <c r="N37" s="86"/>
      <c r="O37" s="86">
        <v>5</v>
      </c>
      <c r="P37" s="86">
        <v>5</v>
      </c>
      <c r="Q37" s="86"/>
      <c r="R37" s="86"/>
      <c r="S37" s="86"/>
      <c r="T37" s="86"/>
      <c r="U37" s="86"/>
      <c r="V37" s="112"/>
      <c r="W37" s="87">
        <f>SUM(B37:V37)</f>
        <v>10</v>
      </c>
      <c r="X37" s="88">
        <v>106.82</v>
      </c>
      <c r="Y37" s="89">
        <f>IF(X37="","",SUM(W37,X37))</f>
        <v>116.82</v>
      </c>
      <c r="Z37" s="151">
        <v>2</v>
      </c>
    </row>
    <row r="38" spans="1:26" ht="14" thickBot="1" x14ac:dyDescent="0.2">
      <c r="A38" s="215" t="s">
        <v>90</v>
      </c>
      <c r="B38" s="95"/>
      <c r="C38" s="96">
        <v>5</v>
      </c>
      <c r="D38" s="97">
        <v>5</v>
      </c>
      <c r="E38" s="98"/>
      <c r="F38" s="97"/>
      <c r="G38" s="98">
        <v>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>
        <v>5</v>
      </c>
      <c r="S38" s="98"/>
      <c r="T38" s="98"/>
      <c r="U38" s="98"/>
      <c r="V38" s="167"/>
      <c r="W38" s="99">
        <f>SUM(B38:V38)</f>
        <v>20</v>
      </c>
      <c r="X38" s="100">
        <v>97.99</v>
      </c>
      <c r="Y38" s="101">
        <f>IF(X38="","",SUM(W38,X38))</f>
        <v>117.99</v>
      </c>
      <c r="Z38" s="161">
        <v>3</v>
      </c>
    </row>
  </sheetData>
  <sortState xmlns:xlrd2="http://schemas.microsoft.com/office/spreadsheetml/2017/richdata2" ref="A29:Y31">
    <sortCondition ref="Y29:Y31"/>
  </sortState>
  <mergeCells count="10">
    <mergeCell ref="Z1:Z3"/>
    <mergeCell ref="B1:V3"/>
    <mergeCell ref="Z4:Z6"/>
    <mergeCell ref="B4:V6"/>
    <mergeCell ref="B32:V34"/>
    <mergeCell ref="Z32:Z34"/>
    <mergeCell ref="Z25:Z27"/>
    <mergeCell ref="B25:V27"/>
    <mergeCell ref="Z14:Z16"/>
    <mergeCell ref="B14:V16"/>
  </mergeCells>
  <pageMargins left="0.70866141732283472" right="0.70866141732283472" top="0.78740157480314965" bottom="0" header="0.31496062992125984" footer="0.31496062992125984"/>
  <pageSetup paperSize="9" scale="97" orientation="landscape" r:id="rId1"/>
  <headerFooter>
    <oddHeader>&amp;L&amp;"Arial,Cursief"&amp;12Finales minimarathon
19 november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Enkelspan pony</vt:lpstr>
      <vt:lpstr>Tweespan pony</vt:lpstr>
      <vt:lpstr>Enkelspan paard</vt:lpstr>
      <vt:lpstr>2-paard  4pony</vt:lpstr>
      <vt:lpstr>Langspannen</vt:lpstr>
      <vt:lpstr>Jeugd</vt:lpstr>
      <vt:lpstr>trekpaard</vt:lpstr>
      <vt:lpstr>Finales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Microsoft Office User</cp:lastModifiedBy>
  <cp:lastPrinted>2022-11-18T19:23:26Z</cp:lastPrinted>
  <dcterms:created xsi:type="dcterms:W3CDTF">2010-02-06T15:18:39Z</dcterms:created>
  <dcterms:modified xsi:type="dcterms:W3CDTF">2022-11-21T12:05:53Z</dcterms:modified>
</cp:coreProperties>
</file>