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es van Gog\AppData\Local\Microsoft\Windows\INetCache\Content.Outlook\JO4U3HN6\"/>
    </mc:Choice>
  </mc:AlternateContent>
  <xr:revisionPtr revIDLastSave="0" documentId="13_ncr:1_{D246C772-3A78-47A0-9C33-977559BE4B3F}" xr6:coauthVersionLast="44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Blad1!$A$1:$G$112</definedName>
    <definedName name="_xlnm.Print_Titles" localSheetId="0">Blad1!$1:$4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  <c r="F8" i="1" s="1"/>
  <c r="F6" i="1"/>
  <c r="F9" i="1" l="1"/>
  <c r="F10" i="1" s="1"/>
  <c r="G7" i="1" s="1"/>
  <c r="G8" i="1" s="1"/>
  <c r="G9" i="1" l="1"/>
  <c r="G10" i="1" s="1"/>
  <c r="F11" i="1" l="1"/>
  <c r="F13" i="1" s="1"/>
  <c r="F14" i="1" s="1"/>
  <c r="F15" i="1" s="1"/>
  <c r="F16" i="1" s="1"/>
  <c r="F17" i="1" s="1"/>
  <c r="F12" i="1"/>
  <c r="G12" i="1" l="1"/>
  <c r="G13" i="1" s="1"/>
  <c r="G14" i="1" s="1"/>
  <c r="G15" i="1" l="1"/>
  <c r="G16" i="1" s="1"/>
  <c r="G17" i="1" s="1"/>
  <c r="F19" i="1" s="1"/>
  <c r="F20" i="1" l="1"/>
  <c r="F21" i="1" s="1"/>
  <c r="F22" i="1" s="1"/>
  <c r="F23" i="1" s="1"/>
  <c r="F24" i="1" s="1"/>
  <c r="F18" i="1"/>
  <c r="G19" i="1" l="1"/>
  <c r="G20" i="1" s="1"/>
  <c r="G21" i="1" l="1"/>
  <c r="G22" i="1" s="1"/>
  <c r="G23" i="1" s="1"/>
  <c r="G24" i="1" s="1"/>
  <c r="F26" i="1" l="1"/>
  <c r="F27" i="1" s="1"/>
  <c r="F28" i="1" s="1"/>
  <c r="F29" i="1" s="1"/>
  <c r="F30" i="1" s="1"/>
  <c r="F31" i="1" s="1"/>
  <c r="F32" i="1" s="1"/>
  <c r="G26" i="1" s="1"/>
  <c r="G27" i="1" s="1"/>
  <c r="F25" i="1"/>
  <c r="G28" i="1" l="1"/>
  <c r="G29" i="1" l="1"/>
  <c r="G30" i="1" s="1"/>
  <c r="G31" i="1" s="1"/>
  <c r="G32" i="1" s="1"/>
  <c r="F34" i="1" l="1"/>
  <c r="F35" i="1" s="1"/>
  <c r="F36" i="1" s="1"/>
  <c r="F37" i="1" s="1"/>
  <c r="F38" i="1" s="1"/>
  <c r="F39" i="1" s="1"/>
  <c r="F40" i="1" s="1"/>
  <c r="G34" i="1" s="1"/>
  <c r="G35" i="1" s="1"/>
  <c r="G36" i="1" s="1"/>
  <c r="G37" i="1" s="1"/>
  <c r="G38" i="1" s="1"/>
  <c r="G39" i="1" s="1"/>
  <c r="G40" i="1" s="1"/>
  <c r="F42" i="1" s="1"/>
  <c r="F43" i="1" s="1"/>
  <c r="F44" i="1" s="1"/>
  <c r="F45" i="1" s="1"/>
  <c r="F46" i="1" s="1"/>
  <c r="F47" i="1" s="1"/>
  <c r="F48" i="1" s="1"/>
  <c r="G42" i="1" s="1"/>
  <c r="F33" i="1"/>
  <c r="G43" i="1" l="1"/>
  <c r="G44" i="1" s="1"/>
  <c r="G45" i="1" s="1"/>
  <c r="G46" i="1" s="1"/>
  <c r="G47" i="1" s="1"/>
  <c r="G48" i="1" s="1"/>
  <c r="F41" i="1"/>
  <c r="F50" i="1" l="1"/>
  <c r="F49" i="1"/>
  <c r="F51" i="1" l="1"/>
  <c r="F53" i="1" s="1"/>
  <c r="F55" i="1" s="1"/>
  <c r="F57" i="1" s="1"/>
  <c r="F58" i="1" s="1"/>
  <c r="G50" i="1" l="1"/>
  <c r="G51" i="1" s="1"/>
  <c r="G53" i="1" l="1"/>
  <c r="G55" i="1" s="1"/>
  <c r="G57" i="1" s="1"/>
  <c r="G58" i="1" s="1"/>
  <c r="F60" i="1" l="1"/>
  <c r="F61" i="1" s="1"/>
  <c r="F59" i="1"/>
  <c r="F62" i="1" l="1"/>
  <c r="F63" i="1" s="1"/>
  <c r="F64" i="1" s="1"/>
  <c r="G60" i="1" s="1"/>
  <c r="G61" i="1" l="1"/>
  <c r="G62" i="1" s="1"/>
  <c r="G63" i="1" s="1"/>
  <c r="G64" i="1" s="1"/>
  <c r="F66" i="1" l="1"/>
  <c r="F65" i="1"/>
  <c r="F67" i="1" s="1"/>
  <c r="F68" i="1" s="1"/>
  <c r="F69" i="1"/>
  <c r="F70" i="1" s="1"/>
  <c r="G66" i="1"/>
  <c r="G67" i="1" l="1"/>
  <c r="G68" i="1" s="1"/>
  <c r="G69" i="1" s="1"/>
  <c r="G70" i="1" s="1"/>
  <c r="F71" i="1" l="1"/>
  <c r="F72" i="1"/>
  <c r="F73" i="1" s="1"/>
  <c r="F74" i="1"/>
  <c r="F75" i="1" s="1"/>
  <c r="F76" i="1" s="1"/>
  <c r="G72" i="1" s="1"/>
  <c r="G73" i="1" s="1"/>
  <c r="G74" i="1" l="1"/>
  <c r="G75" i="1" s="1"/>
  <c r="G76" i="1" s="1"/>
  <c r="F78" i="1" s="1"/>
  <c r="F77" i="1" l="1"/>
  <c r="F79" i="1" s="1"/>
  <c r="F80" i="1" s="1"/>
  <c r="F81" i="1" s="1"/>
  <c r="F82" i="1" s="1"/>
  <c r="F83" i="1" s="1"/>
  <c r="G78" i="1" s="1"/>
  <c r="G79" i="1" s="1"/>
  <c r="G80" i="1" s="1"/>
  <c r="G81" i="1" s="1"/>
  <c r="G82" i="1" s="1"/>
  <c r="G83" i="1" l="1"/>
</calcChain>
</file>

<file path=xl/sharedStrings.xml><?xml version="1.0" encoding="utf-8"?>
<sst xmlns="http://schemas.openxmlformats.org/spreadsheetml/2006/main" count="299" uniqueCount="200">
  <si>
    <t>St.nr.</t>
  </si>
  <si>
    <t>Naam</t>
  </si>
  <si>
    <t>Ru-</t>
  </si>
  <si>
    <t>Plaats</t>
  </si>
  <si>
    <t>Paarden</t>
  </si>
  <si>
    <t>briek</t>
  </si>
  <si>
    <t>Pony's</t>
  </si>
  <si>
    <t>PAE</t>
  </si>
  <si>
    <t>Geldrop</t>
  </si>
  <si>
    <t>Demi Timmers</t>
  </si>
  <si>
    <t>POE</t>
  </si>
  <si>
    <t>Vally</t>
  </si>
  <si>
    <t>POD</t>
  </si>
  <si>
    <t>+/- 15 min. Parcours verkennen</t>
  </si>
  <si>
    <t>Nuenen</t>
  </si>
  <si>
    <t>Deurne</t>
  </si>
  <si>
    <t>Hapert</t>
  </si>
  <si>
    <t>Hans van den Broek</t>
  </si>
  <si>
    <t>Veghel</t>
  </si>
  <si>
    <t>+/- 30 min. Parcours verkennen</t>
  </si>
  <si>
    <t>PAD</t>
  </si>
  <si>
    <t>Piet van de Brand</t>
  </si>
  <si>
    <t>Nispen</t>
  </si>
  <si>
    <t>POM</t>
  </si>
  <si>
    <t>Erik Verloo</t>
  </si>
  <si>
    <t xml:space="preserve">Poppel ( B. ) </t>
  </si>
  <si>
    <t>Geensponsor.nl</t>
  </si>
  <si>
    <t>FdB &amp; Tinusje</t>
  </si>
  <si>
    <t>Ingeborg de Houck</t>
  </si>
  <si>
    <t>Bapsie &amp; Moos</t>
  </si>
  <si>
    <t>Chantal Verstraeten</t>
  </si>
  <si>
    <t>Dessel ( B. )</t>
  </si>
  <si>
    <t>Quito</t>
  </si>
  <si>
    <t>Marleen van Straaten</t>
  </si>
  <si>
    <t>Cena &amp; Jones</t>
  </si>
  <si>
    <t>Rodrigo Verstraeten</t>
  </si>
  <si>
    <t>Cezar &amp; Julius</t>
  </si>
  <si>
    <t>Marcel Coolen</t>
  </si>
  <si>
    <t>Andro &amp; Pico</t>
  </si>
  <si>
    <t>manche</t>
  </si>
  <si>
    <t>Start 1e</t>
  </si>
  <si>
    <t>Start 2e</t>
  </si>
  <si>
    <t>Tielen ( B. )</t>
  </si>
  <si>
    <t>TanPO</t>
  </si>
  <si>
    <t>Ronny Kanora</t>
  </si>
  <si>
    <t>Gregor</t>
  </si>
  <si>
    <t>Nick Gaens</t>
  </si>
  <si>
    <t>Wellen ( B. )</t>
  </si>
  <si>
    <t>Fancy &amp; Ronaldo</t>
  </si>
  <si>
    <t>Simmy &amp; Tonnie</t>
  </si>
  <si>
    <t>Jack Lamers</t>
  </si>
  <si>
    <t>Ingo</t>
  </si>
  <si>
    <t>Jan Heijnen</t>
  </si>
  <si>
    <t>Prinsenbeek</t>
  </si>
  <si>
    <t>Lommel ( B. )</t>
  </si>
  <si>
    <t>Hamont ( B. )</t>
  </si>
  <si>
    <t>Rebbel &amp; Rocky</t>
  </si>
  <si>
    <t>Devil &amp; Fabian &amp;</t>
  </si>
  <si>
    <t>Mieko</t>
  </si>
  <si>
    <t>Lance</t>
  </si>
  <si>
    <t>Rosmalen</t>
  </si>
  <si>
    <t>Leandro &amp; Teuntje</t>
  </si>
  <si>
    <t>Alert &amp; Moonlight &amp;</t>
  </si>
  <si>
    <t>Berendrecht ( B. )</t>
  </si>
  <si>
    <t>Bernd Wouters</t>
  </si>
  <si>
    <t>Chayton Huskens</t>
  </si>
  <si>
    <t>Baexem</t>
  </si>
  <si>
    <t>Cendy</t>
  </si>
  <si>
    <t>Eros</t>
  </si>
  <si>
    <t>Fire &amp; Goldy</t>
  </si>
  <si>
    <t>Rudi Haepers</t>
  </si>
  <si>
    <t>K'Yvo du Pont Quatre</t>
  </si>
  <si>
    <t>Jan Geurts</t>
  </si>
  <si>
    <t>Velden</t>
  </si>
  <si>
    <t>Bodor &amp; Fleijer</t>
  </si>
  <si>
    <t>Art &amp; Vin</t>
  </si>
  <si>
    <t>Sietzke</t>
  </si>
  <si>
    <t>Anne Zaayer</t>
  </si>
  <si>
    <t>Wadenoijen</t>
  </si>
  <si>
    <t>Kate</t>
  </si>
  <si>
    <t>Harry van Hoof</t>
  </si>
  <si>
    <t>Eersel</t>
  </si>
  <si>
    <t>Ken &amp; Rowan</t>
  </si>
  <si>
    <t>Veulen</t>
  </si>
  <si>
    <t>Arno van de Brand</t>
  </si>
  <si>
    <t>Pascal Meere</t>
  </si>
  <si>
    <t>Oudenaarde ( B. )</t>
  </si>
  <si>
    <t>Lady &amp; Midnight Shakira</t>
  </si>
  <si>
    <t>Ronaldo &amp; Valentino</t>
  </si>
  <si>
    <t>Daantje &amp; Speedy</t>
  </si>
  <si>
    <t>Tielt-Winge ( B.)</t>
  </si>
  <si>
    <t>Bram Lemmens</t>
  </si>
  <si>
    <t>Griendtsveen</t>
  </si>
  <si>
    <t>Jerom</t>
  </si>
  <si>
    <t>Niels Vermeulen</t>
  </si>
  <si>
    <t>Briljant</t>
  </si>
  <si>
    <t>Menteam Mulder 4.</t>
  </si>
  <si>
    <t>Annemarie Kuenen</t>
  </si>
  <si>
    <t>Wagenberg</t>
  </si>
  <si>
    <t>Hanneke &amp; Janneke</t>
  </si>
  <si>
    <t>Jordy Reuvers</t>
  </si>
  <si>
    <t>Boy</t>
  </si>
  <si>
    <t>Kristof Piccart</t>
  </si>
  <si>
    <t>Tielt-Winge ( B. )</t>
  </si>
  <si>
    <t>Wannes Piccart</t>
  </si>
  <si>
    <t>Aanvang wedstrijd</t>
  </si>
  <si>
    <t>Aristocrat</t>
  </si>
  <si>
    <t>Moonwalk</t>
  </si>
  <si>
    <t>Zevenbergen</t>
  </si>
  <si>
    <t>Asch</t>
  </si>
  <si>
    <t>Giovanelli</t>
  </si>
  <si>
    <t>Bojangles</t>
  </si>
  <si>
    <t>Hamont-A. ( B. )</t>
  </si>
  <si>
    <t>Anneke Cremers</t>
  </si>
  <si>
    <t>Windraak</t>
  </si>
  <si>
    <t>Budiman &amp; Rocky</t>
  </si>
  <si>
    <t>Sam Couwenberg2.</t>
  </si>
  <si>
    <t>Kenny Kanora2.</t>
  </si>
  <si>
    <t>Erik van Krieken</t>
  </si>
  <si>
    <t>Witje</t>
  </si>
  <si>
    <t>Bert Berben</t>
  </si>
  <si>
    <t>Heythuijsen</t>
  </si>
  <si>
    <t>Quality Z</t>
  </si>
  <si>
    <t>Chantal v. der Wijst 1.</t>
  </si>
  <si>
    <t>Max</t>
  </si>
  <si>
    <t>Menteam Novanorm</t>
  </si>
  <si>
    <t>Kill</t>
  </si>
  <si>
    <t>Harrie Burghoorn</t>
  </si>
  <si>
    <t>Riethoven</t>
  </si>
  <si>
    <t>Joris &amp; Tedje</t>
  </si>
  <si>
    <t>Chantal v. der Wijst 2.</t>
  </si>
  <si>
    <t>Finn</t>
  </si>
  <si>
    <t>Jordy van der Wijst</t>
  </si>
  <si>
    <t>Ros</t>
  </si>
  <si>
    <t>Dennis Rijntjes</t>
  </si>
  <si>
    <t>Camus &amp; Magic</t>
  </si>
  <si>
    <t>Menteam Asbest.nl</t>
  </si>
  <si>
    <t>Reusel</t>
  </si>
  <si>
    <t>Kilian &amp; Louis</t>
  </si>
  <si>
    <t>Jan van Tien</t>
  </si>
  <si>
    <t>Corke &amp; Jantje</t>
  </si>
  <si>
    <t>Andro &amp; Coco</t>
  </si>
  <si>
    <t>Brenda Uijterwijk</t>
  </si>
  <si>
    <t>Eindhoven</t>
  </si>
  <si>
    <t>Blitzz</t>
  </si>
  <si>
    <t>Dirk Vanhees</t>
  </si>
  <si>
    <t>Jess</t>
  </si>
  <si>
    <t xml:space="preserve">   Startlijst:  E.G.M. -- Indoor MenCompetitie  2019 - 2020.  Zondag 26 januari 2020.</t>
  </si>
  <si>
    <t>Fire &amp; Flame</t>
  </si>
  <si>
    <t>Kenny Kanora3.</t>
  </si>
  <si>
    <t>Apollo &amp; Phox</t>
  </si>
  <si>
    <t>Lonneke v.den Eijnden 1.</t>
  </si>
  <si>
    <t>Flame &amp; VaLentino</t>
  </si>
  <si>
    <t>Schwalmtal ( D. )</t>
  </si>
  <si>
    <t>Sandra Voss</t>
  </si>
  <si>
    <t>Bailando</t>
  </si>
  <si>
    <t>Veldhoven</t>
  </si>
  <si>
    <t>Kees Vorstenbosch</t>
  </si>
  <si>
    <t>Bandido</t>
  </si>
  <si>
    <t>Menteam Mulder 2.</t>
  </si>
  <si>
    <t>Jasmine Cauwenberghe</t>
  </si>
  <si>
    <t>Ronse ( B )</t>
  </si>
  <si>
    <t>Pongo &amp; Sidney</t>
  </si>
  <si>
    <t>Dylana de Wannemacker</t>
  </si>
  <si>
    <t>Flash</t>
  </si>
  <si>
    <t>Frans Hellegers</t>
  </si>
  <si>
    <t xml:space="preserve">PAE </t>
  </si>
  <si>
    <t>Straelen ( D. )</t>
  </si>
  <si>
    <t>Gismo</t>
  </si>
  <si>
    <t>Elke Weber</t>
  </si>
  <si>
    <t>Duncan</t>
  </si>
  <si>
    <t>Pascal Klomfass</t>
  </si>
  <si>
    <t xml:space="preserve">Rommerskirchen ( D. ) </t>
  </si>
  <si>
    <t>Audi</t>
  </si>
  <si>
    <t>Giel van de Linden</t>
  </si>
  <si>
    <t xml:space="preserve">POD </t>
  </si>
  <si>
    <t>Mierlo</t>
  </si>
  <si>
    <t>Bodor &amp; Marco</t>
  </si>
  <si>
    <t>Piet de Ronde</t>
  </si>
  <si>
    <t>Piet Peepers 1.</t>
  </si>
  <si>
    <t>Keldonk</t>
  </si>
  <si>
    <t>Furon</t>
  </si>
  <si>
    <t>Piet Peepers 2.</t>
  </si>
  <si>
    <t>Colorado</t>
  </si>
  <si>
    <t>Lonneke v.den Eijnden2.</t>
  </si>
  <si>
    <t>Lonneke v.den Eijnden 3.</t>
  </si>
  <si>
    <t>Linda de Ronde</t>
  </si>
  <si>
    <t>Moniek Classens 1.</t>
  </si>
  <si>
    <t xml:space="preserve">Black Pearl </t>
  </si>
  <si>
    <t>Moniek Classens 2.</t>
  </si>
  <si>
    <t>Dorado</t>
  </si>
  <si>
    <t>Apollo &amp; Hermes</t>
  </si>
  <si>
    <t>Phantom &amp; Phox</t>
  </si>
  <si>
    <t>Marc v. den Wildenberg</t>
  </si>
  <si>
    <t>Gastel</t>
  </si>
  <si>
    <t>Balou &amp; Sam</t>
  </si>
  <si>
    <t>Rucphen</t>
  </si>
  <si>
    <t>Rody</t>
  </si>
  <si>
    <t>Frank Vissers</t>
  </si>
  <si>
    <t>Paledo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</si>
</sst>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DashDotDot">
        <color indexed="64"/>
      </top>
      <bottom/>
      <diagonal/>
    </border>
    <border>
      <left style="medium">
        <color indexed="64"/>
      </left>
      <right style="double">
        <color indexed="64"/>
      </right>
      <top style="mediumDashDotDot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4">
    <xf numFmtId="0" fontId="0" fillId="0" borderId="0"/>
    <xf numFmtId="0" fontId="6" fillId="0" borderId="0"/>
    <xf numFmtId="0" fontId="4" fillId="0" borderId="0"/>
    <xf numFmtId="0" fontId="1" fillId="0" borderId="0"/>
  </cellStyleXfs>
  <cellXfs count="18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/>
    <xf numFmtId="0" fontId="4" fillId="0" borderId="0" xfId="0" applyFont="1" applyFill="1" applyBorder="1"/>
    <xf numFmtId="164" fontId="4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0" xfId="0" applyFont="1" applyFill="1" applyBorder="1"/>
    <xf numFmtId="0" fontId="9" fillId="0" borderId="0" xfId="0" applyFont="1" applyBorder="1"/>
    <xf numFmtId="0" fontId="7" fillId="0" borderId="0" xfId="0" applyFont="1" applyBorder="1"/>
    <xf numFmtId="0" fontId="9" fillId="0" borderId="0" xfId="0" applyFont="1" applyFill="1" applyBorder="1"/>
    <xf numFmtId="0" fontId="9" fillId="2" borderId="0" xfId="0" applyFont="1" applyFill="1" applyBorder="1"/>
    <xf numFmtId="0" fontId="7" fillId="0" borderId="0" xfId="0" applyFont="1" applyFill="1" applyBorder="1"/>
    <xf numFmtId="0" fontId="9" fillId="2" borderId="0" xfId="0" applyFont="1" applyFill="1" applyBorder="1" applyAlignment="1">
      <alignment horizontal="right"/>
    </xf>
    <xf numFmtId="0" fontId="10" fillId="0" borderId="0" xfId="0" applyFont="1" applyBorder="1"/>
    <xf numFmtId="164" fontId="9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9" fillId="0" borderId="0" xfId="0" applyFont="1" applyBorder="1" applyAlignment="1"/>
    <xf numFmtId="0" fontId="8" fillId="0" borderId="0" xfId="0" applyFont="1" applyBorder="1"/>
    <xf numFmtId="164" fontId="9" fillId="2" borderId="0" xfId="0" applyNumberFormat="1" applyFont="1" applyFill="1" applyBorder="1"/>
    <xf numFmtId="0" fontId="11" fillId="0" borderId="0" xfId="0" applyFont="1" applyBorder="1"/>
    <xf numFmtId="0" fontId="11" fillId="2" borderId="0" xfId="0" applyFont="1" applyFill="1" applyBorder="1" applyAlignment="1">
      <alignment horizontal="right"/>
    </xf>
    <xf numFmtId="0" fontId="11" fillId="0" borderId="0" xfId="0" applyFont="1" applyBorder="1" applyAlignment="1">
      <alignment horizontal="left" vertical="top"/>
    </xf>
    <xf numFmtId="0" fontId="2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left" vertical="top"/>
    </xf>
    <xf numFmtId="164" fontId="9" fillId="0" borderId="16" xfId="0" applyNumberFormat="1" applyFont="1" applyBorder="1" applyAlignment="1">
      <alignment horizontal="center" vertical="top"/>
    </xf>
    <xf numFmtId="164" fontId="9" fillId="0" borderId="0" xfId="0" applyNumberFormat="1" applyFont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0" fontId="11" fillId="2" borderId="13" xfId="0" applyFont="1" applyFill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23" xfId="0" applyFont="1" applyFill="1" applyBorder="1" applyAlignment="1">
      <alignment horizontal="right" vertical="center"/>
    </xf>
    <xf numFmtId="0" fontId="11" fillId="2" borderId="1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2" borderId="12" xfId="0" applyFont="1" applyFill="1" applyBorder="1" applyAlignment="1">
      <alignment horizontal="right" vertical="center"/>
    </xf>
    <xf numFmtId="0" fontId="11" fillId="0" borderId="11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right" vertical="center"/>
    </xf>
    <xf numFmtId="0" fontId="11" fillId="0" borderId="10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2" borderId="18" xfId="0" applyFont="1" applyFill="1" applyBorder="1" applyAlignment="1">
      <alignment horizontal="right" vertical="center"/>
    </xf>
    <xf numFmtId="0" fontId="11" fillId="0" borderId="9" xfId="0" applyFont="1" applyBorder="1" applyAlignment="1">
      <alignment horizontal="left" vertical="center"/>
    </xf>
    <xf numFmtId="0" fontId="11" fillId="0" borderId="16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32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left" vertical="center"/>
    </xf>
    <xf numFmtId="0" fontId="13" fillId="0" borderId="48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164" fontId="11" fillId="0" borderId="24" xfId="0" applyNumberFormat="1" applyFont="1" applyBorder="1" applyAlignment="1">
      <alignment vertical="center"/>
    </xf>
    <xf numFmtId="164" fontId="11" fillId="0" borderId="20" xfId="0" applyNumberFormat="1" applyFont="1" applyBorder="1" applyAlignment="1">
      <alignment vertical="center"/>
    </xf>
    <xf numFmtId="0" fontId="11" fillId="3" borderId="28" xfId="0" applyFont="1" applyFill="1" applyBorder="1" applyAlignment="1">
      <alignment horizontal="right" vertical="center"/>
    </xf>
    <xf numFmtId="164" fontId="11" fillId="3" borderId="34" xfId="0" applyNumberFormat="1" applyFont="1" applyFill="1" applyBorder="1" applyAlignment="1">
      <alignment horizontal="center" vertical="center"/>
    </xf>
    <xf numFmtId="164" fontId="11" fillId="0" borderId="35" xfId="0" applyNumberFormat="1" applyFont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164" fontId="11" fillId="3" borderId="36" xfId="0" applyNumberFormat="1" applyFont="1" applyFill="1" applyBorder="1" applyAlignment="1">
      <alignment horizontal="center" vertical="center"/>
    </xf>
    <xf numFmtId="164" fontId="11" fillId="3" borderId="37" xfId="0" applyNumberFormat="1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164" fontId="11" fillId="0" borderId="38" xfId="0" applyNumberFormat="1" applyFont="1" applyBorder="1" applyAlignment="1">
      <alignment horizontal="center" vertical="center"/>
    </xf>
    <xf numFmtId="164" fontId="11" fillId="0" borderId="39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164" fontId="11" fillId="0" borderId="40" xfId="0" applyNumberFormat="1" applyFont="1" applyBorder="1" applyAlignment="1">
      <alignment horizontal="center" vertical="center"/>
    </xf>
    <xf numFmtId="164" fontId="11" fillId="0" borderId="41" xfId="0" applyNumberFormat="1" applyFont="1" applyBorder="1" applyAlignment="1">
      <alignment horizontal="center" vertical="center"/>
    </xf>
    <xf numFmtId="0" fontId="11" fillId="2" borderId="33" xfId="0" applyFont="1" applyFill="1" applyBorder="1" applyAlignment="1">
      <alignment horizontal="right" vertical="center"/>
    </xf>
    <xf numFmtId="49" fontId="13" fillId="0" borderId="27" xfId="0" applyNumberFormat="1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164" fontId="11" fillId="3" borderId="42" xfId="0" applyNumberFormat="1" applyFont="1" applyFill="1" applyBorder="1" applyAlignment="1">
      <alignment horizontal="center" vertical="center"/>
    </xf>
    <xf numFmtId="164" fontId="11" fillId="0" borderId="43" xfId="0" applyNumberFormat="1" applyFont="1" applyBorder="1" applyAlignment="1">
      <alignment horizontal="center" vertical="center"/>
    </xf>
    <xf numFmtId="164" fontId="11" fillId="3" borderId="38" xfId="0" applyNumberFormat="1" applyFont="1" applyFill="1" applyBorder="1" applyAlignment="1">
      <alignment horizontal="center" vertical="center"/>
    </xf>
    <xf numFmtId="164" fontId="11" fillId="3" borderId="39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164" fontId="11" fillId="2" borderId="39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164" fontId="11" fillId="0" borderId="45" xfId="0" applyNumberFormat="1" applyFont="1" applyBorder="1" applyAlignment="1">
      <alignment horizontal="center" vertical="center"/>
    </xf>
    <xf numFmtId="0" fontId="14" fillId="2" borderId="33" xfId="0" applyFont="1" applyFill="1" applyBorder="1" applyAlignment="1">
      <alignment horizontal="right" vertical="center"/>
    </xf>
    <xf numFmtId="49" fontId="15" fillId="0" borderId="27" xfId="0" applyNumberFormat="1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164" fontId="11" fillId="0" borderId="47" xfId="0" applyNumberFormat="1" applyFont="1" applyBorder="1" applyAlignment="1">
      <alignment horizontal="center" vertical="center"/>
    </xf>
    <xf numFmtId="0" fontId="11" fillId="0" borderId="51" xfId="0" applyFont="1" applyBorder="1" applyAlignment="1">
      <alignment horizontal="left" vertical="center"/>
    </xf>
    <xf numFmtId="0" fontId="11" fillId="0" borderId="50" xfId="0" applyFont="1" applyBorder="1" applyAlignment="1">
      <alignment vertical="center"/>
    </xf>
    <xf numFmtId="164" fontId="11" fillId="3" borderId="40" xfId="0" applyNumberFormat="1" applyFont="1" applyFill="1" applyBorder="1" applyAlignment="1">
      <alignment horizontal="center" vertical="center"/>
    </xf>
    <xf numFmtId="164" fontId="11" fillId="3" borderId="41" xfId="0" applyNumberFormat="1" applyFont="1" applyFill="1" applyBorder="1" applyAlignment="1">
      <alignment horizontal="center" vertical="center"/>
    </xf>
    <xf numFmtId="164" fontId="11" fillId="0" borderId="46" xfId="0" applyNumberFormat="1" applyFont="1" applyBorder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1" fillId="0" borderId="43" xfId="0" applyFont="1" applyBorder="1" applyAlignment="1">
      <alignment horizontal="center" vertical="center"/>
    </xf>
    <xf numFmtId="0" fontId="11" fillId="0" borderId="51" xfId="0" applyFont="1" applyBorder="1" applyAlignment="1">
      <alignment vertical="center"/>
    </xf>
    <xf numFmtId="0" fontId="11" fillId="2" borderId="25" xfId="0" applyFont="1" applyFill="1" applyBorder="1" applyAlignment="1">
      <alignment horizontal="right" vertical="center"/>
    </xf>
    <xf numFmtId="0" fontId="11" fillId="0" borderId="26" xfId="0" applyFont="1" applyBorder="1" applyAlignment="1">
      <alignment horizontal="left" vertical="center"/>
    </xf>
    <xf numFmtId="0" fontId="14" fillId="2" borderId="25" xfId="0" applyFont="1" applyFill="1" applyBorder="1" applyAlignment="1">
      <alignment horizontal="right" vertical="center"/>
    </xf>
    <xf numFmtId="0" fontId="11" fillId="0" borderId="22" xfId="0" applyFont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164" fontId="11" fillId="0" borderId="44" xfId="0" applyNumberFormat="1" applyFont="1" applyBorder="1" applyAlignment="1">
      <alignment horizontal="center" vertical="center"/>
    </xf>
    <xf numFmtId="164" fontId="11" fillId="0" borderId="49" xfId="0" applyNumberFormat="1" applyFont="1" applyBorder="1" applyAlignment="1">
      <alignment horizontal="center" vertical="center"/>
    </xf>
    <xf numFmtId="0" fontId="11" fillId="2" borderId="54" xfId="0" applyFont="1" applyFill="1" applyBorder="1" applyAlignment="1">
      <alignment horizontal="right" vertical="center"/>
    </xf>
    <xf numFmtId="0" fontId="11" fillId="2" borderId="51" xfId="0" applyFont="1" applyFill="1" applyBorder="1" applyAlignment="1">
      <alignment vertical="center"/>
    </xf>
    <xf numFmtId="164" fontId="11" fillId="3" borderId="55" xfId="0" applyNumberFormat="1" applyFont="1" applyFill="1" applyBorder="1" applyAlignment="1">
      <alignment horizontal="center" vertical="center"/>
    </xf>
    <xf numFmtId="164" fontId="11" fillId="3" borderId="56" xfId="0" applyNumberFormat="1" applyFont="1" applyFill="1" applyBorder="1" applyAlignment="1">
      <alignment horizontal="center" vertical="center"/>
    </xf>
    <xf numFmtId="164" fontId="11" fillId="0" borderId="57" xfId="0" applyNumberFormat="1" applyFont="1" applyBorder="1" applyAlignment="1">
      <alignment horizontal="center" vertical="center"/>
    </xf>
    <xf numFmtId="164" fontId="11" fillId="0" borderId="58" xfId="0" applyNumberFormat="1" applyFont="1" applyBorder="1" applyAlignment="1">
      <alignment horizontal="center" vertical="center"/>
    </xf>
    <xf numFmtId="0" fontId="11" fillId="0" borderId="9" xfId="0" applyFont="1" applyFill="1" applyBorder="1" applyAlignment="1">
      <alignment vertical="center"/>
    </xf>
    <xf numFmtId="0" fontId="11" fillId="0" borderId="52" xfId="0" applyFont="1" applyFill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3" fillId="0" borderId="0" xfId="0" applyFont="1" applyBorder="1"/>
    <xf numFmtId="0" fontId="11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59" xfId="0" applyFont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9" xfId="1" applyFont="1" applyBorder="1" applyAlignment="1">
      <alignment horizontal="left" vertical="center"/>
    </xf>
    <xf numFmtId="0" fontId="11" fillId="0" borderId="53" xfId="0" applyFont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60" xfId="0" applyFont="1" applyFill="1" applyBorder="1" applyAlignment="1">
      <alignment vertical="center"/>
    </xf>
    <xf numFmtId="0" fontId="11" fillId="0" borderId="50" xfId="0" applyFont="1" applyBorder="1" applyAlignment="1">
      <alignment horizontal="left" vertical="center"/>
    </xf>
    <xf numFmtId="0" fontId="11" fillId="0" borderId="13" xfId="0" applyFont="1" applyBorder="1"/>
    <xf numFmtId="0" fontId="11" fillId="0" borderId="1" xfId="0" applyFont="1" applyBorder="1"/>
    <xf numFmtId="0" fontId="11" fillId="0" borderId="21" xfId="0" applyFont="1" applyBorder="1"/>
    <xf numFmtId="164" fontId="11" fillId="2" borderId="41" xfId="0" applyNumberFormat="1" applyFont="1" applyFill="1" applyBorder="1" applyAlignment="1">
      <alignment horizontal="center" vertical="center"/>
    </xf>
    <xf numFmtId="164" fontId="11" fillId="2" borderId="38" xfId="0" applyNumberFormat="1" applyFont="1" applyFill="1" applyBorder="1" applyAlignment="1">
      <alignment horizontal="center" vertical="center"/>
    </xf>
    <xf numFmtId="0" fontId="16" fillId="0" borderId="0" xfId="0" applyFont="1" applyFill="1" applyBorder="1"/>
    <xf numFmtId="164" fontId="11" fillId="2" borderId="44" xfId="0" applyNumberFormat="1" applyFont="1" applyFill="1" applyBorder="1" applyAlignment="1">
      <alignment horizontal="center" vertical="center"/>
    </xf>
    <xf numFmtId="0" fontId="20" fillId="0" borderId="1" xfId="0" applyFont="1" applyBorder="1"/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2" borderId="59" xfId="0" applyFont="1" applyFill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16" fillId="2" borderId="0" xfId="0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right" vertical="center"/>
    </xf>
    <xf numFmtId="0" fontId="16" fillId="2" borderId="0" xfId="0" applyFont="1" applyFill="1" applyBorder="1" applyAlignment="1">
      <alignment horizontal="right"/>
    </xf>
    <xf numFmtId="0" fontId="16" fillId="2" borderId="0" xfId="0" applyFont="1" applyFill="1" applyBorder="1"/>
    <xf numFmtId="0" fontId="16" fillId="0" borderId="0" xfId="0" applyFont="1" applyBorder="1" applyAlignment="1">
      <alignment horizontal="left"/>
    </xf>
    <xf numFmtId="0" fontId="16" fillId="2" borderId="0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1" fillId="3" borderId="61" xfId="0" applyFont="1" applyFill="1" applyBorder="1" applyAlignment="1">
      <alignment vertical="center"/>
    </xf>
    <xf numFmtId="0" fontId="11" fillId="3" borderId="16" xfId="0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11" fillId="2" borderId="51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vertical="center"/>
    </xf>
    <xf numFmtId="0" fontId="2" fillId="0" borderId="26" xfId="0" applyFont="1" applyBorder="1"/>
    <xf numFmtId="0" fontId="18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</cellXfs>
  <cellStyles count="4">
    <cellStyle name="Standaard" xfId="0" builtinId="0"/>
    <cellStyle name="Standaard 2" xfId="1" xr:uid="{00000000-0005-0000-0000-000001000000}"/>
    <cellStyle name="Standaard 2 2" xfId="3" xr:uid="{00000000-0005-0000-0000-000002000000}"/>
    <cellStyle name="Standaard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4"/>
  <sheetViews>
    <sheetView tabSelected="1" zoomScale="80" zoomScaleNormal="80" workbookViewId="0">
      <pane xSplit="6" ySplit="4" topLeftCell="G5" activePane="bottomRight" state="frozen"/>
      <selection pane="topRight" activeCell="E1" sqref="E1"/>
      <selection pane="bottomLeft" activeCell="A5" sqref="A5"/>
      <selection pane="bottomRight" activeCell="L11" sqref="L11:L12"/>
    </sheetView>
  </sheetViews>
  <sheetFormatPr defaultRowHeight="14.25" x14ac:dyDescent="0.2"/>
  <cols>
    <col min="1" max="1" width="6.42578125" style="5" customWidth="1"/>
    <col min="2" max="2" width="26.28515625" style="1" customWidth="1"/>
    <col min="3" max="3" width="7.85546875" style="1" customWidth="1"/>
    <col min="4" max="4" width="19.85546875" style="1" customWidth="1"/>
    <col min="5" max="5" width="26.42578125" style="1" customWidth="1"/>
    <col min="6" max="7" width="9.5703125" style="1" customWidth="1"/>
    <col min="8" max="9" width="9.140625" style="1"/>
    <col min="10" max="10" width="12.140625" style="1" customWidth="1"/>
    <col min="11" max="11" width="26.28515625" style="1" customWidth="1"/>
    <col min="12" max="12" width="9.140625" style="1"/>
    <col min="13" max="13" width="16.28515625" style="1" customWidth="1"/>
    <col min="14" max="14" width="11.85546875" style="1" customWidth="1"/>
    <col min="15" max="15" width="17.42578125" style="1" customWidth="1"/>
    <col min="16" max="16384" width="9.140625" style="1"/>
  </cols>
  <sheetData>
    <row r="1" spans="1:17" ht="6.75" customHeight="1" thickTop="1" x14ac:dyDescent="0.2">
      <c r="A1" s="181" t="s">
        <v>147</v>
      </c>
      <c r="B1" s="182"/>
      <c r="C1" s="182"/>
      <c r="D1" s="182"/>
      <c r="E1" s="182"/>
      <c r="F1" s="182"/>
      <c r="G1" s="183"/>
    </row>
    <row r="2" spans="1:17" ht="21.75" customHeight="1" thickBot="1" x14ac:dyDescent="0.25">
      <c r="A2" s="184"/>
      <c r="B2" s="185"/>
      <c r="C2" s="185"/>
      <c r="D2" s="185"/>
      <c r="E2" s="185"/>
      <c r="F2" s="185"/>
      <c r="G2" s="186"/>
      <c r="I2" s="7"/>
      <c r="J2" s="7"/>
      <c r="K2" s="7"/>
      <c r="L2" s="7"/>
      <c r="M2" s="7"/>
      <c r="N2" s="7"/>
      <c r="O2" s="7"/>
      <c r="P2" s="7"/>
      <c r="Q2" s="7"/>
    </row>
    <row r="3" spans="1:17" s="2" customFormat="1" ht="15.75" customHeight="1" thickTop="1" x14ac:dyDescent="0.25">
      <c r="A3" s="64" t="s">
        <v>0</v>
      </c>
      <c r="B3" s="65" t="s">
        <v>1</v>
      </c>
      <c r="C3" s="65" t="s">
        <v>2</v>
      </c>
      <c r="D3" s="65" t="s">
        <v>3</v>
      </c>
      <c r="E3" s="66" t="s">
        <v>4</v>
      </c>
      <c r="F3" s="67" t="s">
        <v>40</v>
      </c>
      <c r="G3" s="68" t="s">
        <v>41</v>
      </c>
      <c r="I3" s="141"/>
      <c r="J3" s="141"/>
      <c r="K3" s="141"/>
      <c r="L3" s="141"/>
      <c r="M3" s="141"/>
      <c r="N3" s="141"/>
      <c r="O3" s="141"/>
      <c r="P3" s="141"/>
      <c r="Q3" s="141"/>
    </row>
    <row r="4" spans="1:17" ht="16.5" thickBot="1" x14ac:dyDescent="0.25">
      <c r="A4" s="69"/>
      <c r="B4" s="70"/>
      <c r="C4" s="70" t="s">
        <v>5</v>
      </c>
      <c r="D4" s="70"/>
      <c r="E4" s="71" t="s">
        <v>6</v>
      </c>
      <c r="F4" s="72" t="s">
        <v>39</v>
      </c>
      <c r="G4" s="73" t="s">
        <v>39</v>
      </c>
      <c r="I4" s="7"/>
      <c r="J4" s="7"/>
      <c r="K4" s="7"/>
      <c r="L4" s="7"/>
      <c r="M4" s="7"/>
      <c r="N4" s="7"/>
      <c r="O4" s="7"/>
      <c r="P4" s="7"/>
      <c r="Q4" s="7"/>
    </row>
    <row r="5" spans="1:17" ht="16.5" hidden="1" thickBot="1" x14ac:dyDescent="0.25">
      <c r="A5" s="74"/>
      <c r="B5" s="40"/>
      <c r="C5" s="40"/>
      <c r="D5" s="40"/>
      <c r="E5" s="40"/>
      <c r="F5" s="75"/>
      <c r="G5" s="76"/>
      <c r="I5" s="7"/>
      <c r="J5" s="7"/>
      <c r="K5" s="7"/>
      <c r="L5" s="7"/>
      <c r="M5" s="7"/>
      <c r="N5" s="7"/>
      <c r="O5" s="7"/>
      <c r="P5" s="7"/>
      <c r="Q5" s="7"/>
    </row>
    <row r="6" spans="1:17" ht="17.25" thickTop="1" thickBot="1" x14ac:dyDescent="0.25">
      <c r="A6" s="77"/>
      <c r="B6" s="175" t="s">
        <v>105</v>
      </c>
      <c r="C6" s="176"/>
      <c r="D6" s="176"/>
      <c r="E6" s="177"/>
      <c r="F6" s="78">
        <f>TIME(9,30,0)</f>
        <v>0.39583333333333331</v>
      </c>
      <c r="G6" s="79"/>
      <c r="I6" s="7"/>
      <c r="J6" s="30"/>
      <c r="K6" s="28"/>
      <c r="L6" s="28"/>
      <c r="M6" s="7"/>
      <c r="N6" s="7"/>
      <c r="O6" s="7"/>
      <c r="P6" s="7"/>
      <c r="Q6" s="7"/>
    </row>
    <row r="7" spans="1:17" ht="16.5" thickTop="1" x14ac:dyDescent="0.2">
      <c r="A7" s="128">
        <v>10</v>
      </c>
      <c r="B7" s="178" t="s">
        <v>9</v>
      </c>
      <c r="C7" s="106" t="s">
        <v>10</v>
      </c>
      <c r="D7" s="106" t="s">
        <v>8</v>
      </c>
      <c r="E7" s="153" t="s">
        <v>11</v>
      </c>
      <c r="F7" s="81">
        <f>TIME(9,30,0)</f>
        <v>0.39583333333333331</v>
      </c>
      <c r="G7" s="82">
        <f>F10+TIME(0,3,0)</f>
        <v>0.40624999999999994</v>
      </c>
      <c r="I7" s="138"/>
      <c r="J7" s="139"/>
      <c r="K7" s="41"/>
      <c r="L7" s="7"/>
      <c r="M7" s="7"/>
      <c r="N7" s="142"/>
      <c r="O7" s="41"/>
      <c r="P7" s="40"/>
      <c r="Q7" s="7"/>
    </row>
    <row r="8" spans="1:17" ht="15.75" x14ac:dyDescent="0.2">
      <c r="A8" s="37">
        <v>1853</v>
      </c>
      <c r="B8" s="54" t="s">
        <v>142</v>
      </c>
      <c r="C8" s="54" t="s">
        <v>7</v>
      </c>
      <c r="D8" s="54" t="s">
        <v>143</v>
      </c>
      <c r="E8" s="53" t="s">
        <v>144</v>
      </c>
      <c r="F8" s="84">
        <f>F7+TIME(0,4,0)</f>
        <v>0.39861111111111108</v>
      </c>
      <c r="G8" s="85">
        <f>G7+TIME(0,3,0)</f>
        <v>0.40833333333333327</v>
      </c>
      <c r="I8" s="140"/>
      <c r="J8" s="140"/>
      <c r="K8" s="40"/>
      <c r="L8" s="7"/>
      <c r="M8" s="7"/>
      <c r="N8" s="138"/>
      <c r="O8" s="140"/>
      <c r="P8" s="40"/>
      <c r="Q8" s="7"/>
    </row>
    <row r="9" spans="1:17" ht="15.75" x14ac:dyDescent="0.2">
      <c r="A9" s="47">
        <v>17</v>
      </c>
      <c r="B9" s="55" t="s">
        <v>65</v>
      </c>
      <c r="C9" s="54" t="s">
        <v>7</v>
      </c>
      <c r="D9" s="54" t="s">
        <v>66</v>
      </c>
      <c r="E9" s="83" t="s">
        <v>67</v>
      </c>
      <c r="F9" s="84">
        <f>F8+TIME(0,4,0)</f>
        <v>0.40138888888888885</v>
      </c>
      <c r="G9" s="85">
        <f>G8+TIME(0,3,0)</f>
        <v>0.4104166666666666</v>
      </c>
      <c r="I9" s="138"/>
      <c r="J9" s="41"/>
      <c r="K9" s="41"/>
      <c r="L9" s="40"/>
      <c r="M9" s="7"/>
      <c r="N9" s="138"/>
      <c r="O9" s="41"/>
      <c r="P9" s="41"/>
      <c r="Q9" s="7"/>
    </row>
    <row r="10" spans="1:17" ht="16.5" thickBot="1" x14ac:dyDescent="0.25">
      <c r="A10" s="37">
        <v>3560</v>
      </c>
      <c r="B10" s="55" t="s">
        <v>157</v>
      </c>
      <c r="C10" s="54" t="s">
        <v>7</v>
      </c>
      <c r="D10" s="54" t="s">
        <v>156</v>
      </c>
      <c r="E10" s="53" t="s">
        <v>155</v>
      </c>
      <c r="F10" s="88">
        <f>F9+TIME(0,4,0)</f>
        <v>0.40416666666666662</v>
      </c>
      <c r="G10" s="89">
        <f>G9+TIME(0,3,0)</f>
        <v>0.41249999999999992</v>
      </c>
      <c r="I10" s="138"/>
      <c r="J10" s="138"/>
      <c r="K10" s="139"/>
      <c r="L10" s="41"/>
      <c r="M10" s="41"/>
      <c r="N10" s="40"/>
      <c r="O10" s="40"/>
      <c r="P10" s="40"/>
      <c r="Q10" s="7"/>
    </row>
    <row r="11" spans="1:17" ht="17.25" thickTop="1" thickBot="1" x14ac:dyDescent="0.25">
      <c r="A11" s="90"/>
      <c r="B11" s="91"/>
      <c r="C11" s="92"/>
      <c r="D11" s="92"/>
      <c r="E11" s="92"/>
      <c r="F11" s="93">
        <f>G10+TIME(0,4,0)</f>
        <v>0.41527777777777769</v>
      </c>
      <c r="G11" s="94"/>
      <c r="I11" s="40"/>
      <c r="J11" s="40"/>
      <c r="K11" s="40"/>
      <c r="L11" s="7"/>
      <c r="M11" s="7"/>
      <c r="N11" s="138"/>
      <c r="O11" s="139"/>
      <c r="P11" s="41"/>
      <c r="Q11" s="7"/>
    </row>
    <row r="12" spans="1:17" ht="16.5" thickTop="1" x14ac:dyDescent="0.2">
      <c r="A12" s="51">
        <v>2175</v>
      </c>
      <c r="B12" s="80" t="s">
        <v>70</v>
      </c>
      <c r="C12" s="97" t="s">
        <v>7</v>
      </c>
      <c r="D12" s="97" t="s">
        <v>54</v>
      </c>
      <c r="E12" s="60" t="s">
        <v>71</v>
      </c>
      <c r="F12" s="95">
        <f>G10+TIME(0,4,0)</f>
        <v>0.41527777777777769</v>
      </c>
      <c r="G12" s="96">
        <f>F17+TIME(0,4,0)</f>
        <v>0.4319444444444443</v>
      </c>
      <c r="I12" s="140"/>
      <c r="J12" s="30"/>
      <c r="K12" s="28"/>
      <c r="L12" s="28"/>
      <c r="M12" s="28"/>
      <c r="N12" s="28"/>
      <c r="O12" s="41"/>
      <c r="P12" s="41"/>
      <c r="Q12" s="7"/>
    </row>
    <row r="13" spans="1:17" ht="15.75" x14ac:dyDescent="0.2">
      <c r="A13" s="51">
        <v>1689</v>
      </c>
      <c r="B13" s="55" t="s">
        <v>77</v>
      </c>
      <c r="C13" s="54" t="s">
        <v>7</v>
      </c>
      <c r="D13" s="54" t="s">
        <v>78</v>
      </c>
      <c r="E13" s="83" t="s">
        <v>79</v>
      </c>
      <c r="F13" s="84">
        <f>F11+TIME(0,4,0)</f>
        <v>0.41805555555555546</v>
      </c>
      <c r="G13" s="98">
        <f>G12+TIME(0,3,0)</f>
        <v>0.43402777777777762</v>
      </c>
      <c r="I13" s="138"/>
      <c r="J13" s="7"/>
      <c r="K13" s="7"/>
      <c r="L13" s="7"/>
      <c r="M13" s="7"/>
      <c r="N13" s="7"/>
      <c r="O13" s="41"/>
      <c r="P13" s="41"/>
      <c r="Q13" s="7"/>
    </row>
    <row r="14" spans="1:17" ht="15.75" x14ac:dyDescent="0.2">
      <c r="A14" s="37">
        <v>1688</v>
      </c>
      <c r="B14" s="54" t="s">
        <v>17</v>
      </c>
      <c r="C14" s="54" t="s">
        <v>7</v>
      </c>
      <c r="D14" s="54" t="s">
        <v>18</v>
      </c>
      <c r="E14" s="53" t="s">
        <v>76</v>
      </c>
      <c r="F14" s="84">
        <f>F13+TIME(0,4,0)</f>
        <v>0.42083333333333323</v>
      </c>
      <c r="G14" s="85">
        <f>G13+TIME(0,3,0)</f>
        <v>0.43611111111111095</v>
      </c>
      <c r="I14" s="40"/>
      <c r="J14" s="40"/>
      <c r="K14" s="40"/>
      <c r="L14" s="7"/>
      <c r="M14" s="7"/>
      <c r="N14" s="138"/>
      <c r="O14" s="139"/>
      <c r="P14" s="41"/>
      <c r="Q14" s="7"/>
    </row>
    <row r="15" spans="1:17" ht="15.75" x14ac:dyDescent="0.2">
      <c r="A15" s="37">
        <v>142</v>
      </c>
      <c r="B15" s="46" t="s">
        <v>118</v>
      </c>
      <c r="C15" s="38" t="s">
        <v>7</v>
      </c>
      <c r="D15" s="38" t="s">
        <v>60</v>
      </c>
      <c r="E15" s="86" t="s">
        <v>119</v>
      </c>
      <c r="F15" s="84">
        <f t="shared" ref="F15:F16" si="0">F14+TIME(0,4,0)</f>
        <v>0.42361111111111099</v>
      </c>
      <c r="G15" s="85">
        <f t="shared" ref="G15:G17" si="1">G14+TIME(0,3,0)</f>
        <v>0.43819444444444428</v>
      </c>
      <c r="I15" s="142"/>
      <c r="J15" s="7"/>
      <c r="K15" s="7"/>
      <c r="L15" s="7"/>
      <c r="M15" s="7"/>
      <c r="N15" s="7"/>
      <c r="O15" s="139"/>
      <c r="P15" s="41"/>
      <c r="Q15" s="7"/>
    </row>
    <row r="16" spans="1:17" ht="15.75" x14ac:dyDescent="0.2">
      <c r="A16" s="37">
        <v>4</v>
      </c>
      <c r="B16" s="38" t="s">
        <v>94</v>
      </c>
      <c r="C16" s="38" t="s">
        <v>10</v>
      </c>
      <c r="D16" s="38" t="s">
        <v>92</v>
      </c>
      <c r="E16" s="38" t="s">
        <v>95</v>
      </c>
      <c r="F16" s="84">
        <f t="shared" si="0"/>
        <v>0.42638888888888876</v>
      </c>
      <c r="G16" s="85">
        <f t="shared" si="1"/>
        <v>0.4402777777777776</v>
      </c>
      <c r="I16" s="142"/>
      <c r="J16" s="7"/>
      <c r="K16" s="7"/>
      <c r="L16" s="7"/>
      <c r="M16" s="7"/>
      <c r="N16" s="7"/>
      <c r="O16" s="139"/>
      <c r="P16" s="41"/>
      <c r="Q16" s="7"/>
    </row>
    <row r="17" spans="1:17" ht="16.5" thickBot="1" x14ac:dyDescent="0.25">
      <c r="A17" s="44">
        <v>3344</v>
      </c>
      <c r="B17" s="38" t="s">
        <v>189</v>
      </c>
      <c r="C17" s="38" t="s">
        <v>10</v>
      </c>
      <c r="D17" s="38" t="s">
        <v>15</v>
      </c>
      <c r="E17" s="39" t="s">
        <v>190</v>
      </c>
      <c r="F17" s="84">
        <f>F16+TIME(0,4,0)</f>
        <v>0.42916666666666653</v>
      </c>
      <c r="G17" s="85">
        <f t="shared" si="1"/>
        <v>0.44236111111111093</v>
      </c>
      <c r="I17" s="138"/>
      <c r="J17" s="41"/>
      <c r="K17" s="41"/>
      <c r="L17" s="45"/>
      <c r="M17" s="7"/>
      <c r="N17" s="138"/>
      <c r="O17" s="139"/>
      <c r="P17" s="41"/>
      <c r="Q17" s="7"/>
    </row>
    <row r="18" spans="1:17" ht="17.25" thickTop="1" thickBot="1" x14ac:dyDescent="0.25">
      <c r="A18" s="101"/>
      <c r="B18" s="102" t="s">
        <v>13</v>
      </c>
      <c r="C18" s="103"/>
      <c r="D18" s="103"/>
      <c r="E18" s="92"/>
      <c r="F18" s="93">
        <f>G17+TIME(0,4,0)</f>
        <v>0.4451388888888887</v>
      </c>
      <c r="G18" s="94"/>
      <c r="I18" s="142"/>
      <c r="J18" s="138"/>
      <c r="K18" s="139"/>
      <c r="L18" s="41"/>
      <c r="M18" s="41"/>
      <c r="N18" s="40"/>
      <c r="O18" s="139"/>
      <c r="P18" s="143"/>
      <c r="Q18" s="7"/>
    </row>
    <row r="19" spans="1:17" ht="16.5" thickTop="1" x14ac:dyDescent="0.2">
      <c r="A19" s="37">
        <v>1232</v>
      </c>
      <c r="B19" s="55" t="s">
        <v>179</v>
      </c>
      <c r="C19" s="54" t="s">
        <v>7</v>
      </c>
      <c r="D19" s="54" t="s">
        <v>180</v>
      </c>
      <c r="E19" s="83" t="s">
        <v>181</v>
      </c>
      <c r="F19" s="95">
        <f>G17+TIME(0,18,0)</f>
        <v>0.45486111111111094</v>
      </c>
      <c r="G19" s="96">
        <f>F24+TIME(0,4,0)</f>
        <v>0.47152777777777755</v>
      </c>
      <c r="I19" s="138"/>
      <c r="J19" s="40"/>
      <c r="K19" s="40"/>
      <c r="L19" s="40"/>
      <c r="M19" s="40"/>
      <c r="N19" s="138"/>
      <c r="O19" s="139"/>
      <c r="P19" s="41"/>
      <c r="Q19" s="7"/>
    </row>
    <row r="20" spans="1:17" ht="15.75" x14ac:dyDescent="0.2">
      <c r="A20" s="37">
        <v>1818</v>
      </c>
      <c r="B20" s="99" t="s">
        <v>130</v>
      </c>
      <c r="C20" s="99" t="s">
        <v>10</v>
      </c>
      <c r="D20" s="99" t="s">
        <v>14</v>
      </c>
      <c r="E20" s="83" t="s">
        <v>131</v>
      </c>
      <c r="F20" s="84">
        <f>F19+TIME(0,4,0)</f>
        <v>0.45763888888888871</v>
      </c>
      <c r="G20" s="105">
        <f>G19+TIME(0,3,0)</f>
        <v>0.47361111111111087</v>
      </c>
      <c r="I20" s="40"/>
      <c r="J20" s="41"/>
      <c r="K20" s="41"/>
      <c r="L20" s="40"/>
      <c r="M20" s="7"/>
      <c r="N20" s="138"/>
      <c r="O20" s="139"/>
      <c r="P20" s="41"/>
      <c r="Q20" s="7"/>
    </row>
    <row r="21" spans="1:17" ht="15.75" x14ac:dyDescent="0.2">
      <c r="A21" s="37">
        <v>3951</v>
      </c>
      <c r="B21" s="55" t="s">
        <v>132</v>
      </c>
      <c r="C21" s="54" t="s">
        <v>10</v>
      </c>
      <c r="D21" s="54" t="s">
        <v>14</v>
      </c>
      <c r="E21" s="83" t="s">
        <v>133</v>
      </c>
      <c r="F21" s="84">
        <f t="shared" ref="F21:F23" si="2">F20+TIME(0,4,0)</f>
        <v>0.46041666666666647</v>
      </c>
      <c r="G21" s="105">
        <f t="shared" ref="G21:G23" si="3">G20+TIME(0,3,0)</f>
        <v>0.4756944444444442</v>
      </c>
      <c r="I21" s="40"/>
      <c r="J21" s="41"/>
      <c r="K21" s="41"/>
      <c r="L21" s="40"/>
      <c r="M21" s="7"/>
      <c r="N21" s="138"/>
      <c r="O21" s="139"/>
      <c r="P21" s="41"/>
      <c r="Q21" s="7"/>
    </row>
    <row r="22" spans="1:17" ht="15.75" x14ac:dyDescent="0.2">
      <c r="A22" s="47">
        <v>4231</v>
      </c>
      <c r="B22" s="162" t="s">
        <v>151</v>
      </c>
      <c r="C22" s="162" t="s">
        <v>12</v>
      </c>
      <c r="D22" s="137" t="s">
        <v>15</v>
      </c>
      <c r="E22" s="52" t="s">
        <v>152</v>
      </c>
      <c r="F22" s="84">
        <f t="shared" si="2"/>
        <v>0.46319444444444424</v>
      </c>
      <c r="G22" s="105">
        <f t="shared" si="3"/>
        <v>0.47777777777777752</v>
      </c>
      <c r="I22" s="138"/>
      <c r="J22" s="143"/>
      <c r="K22" s="143"/>
      <c r="L22" s="7"/>
      <c r="M22" s="7"/>
      <c r="N22" s="138"/>
      <c r="O22" s="139"/>
      <c r="P22" s="41"/>
      <c r="Q22" s="7"/>
    </row>
    <row r="23" spans="1:17" ht="15.75" x14ac:dyDescent="0.2">
      <c r="A23" s="51">
        <v>12</v>
      </c>
      <c r="B23" s="50" t="s">
        <v>139</v>
      </c>
      <c r="C23" s="50" t="s">
        <v>12</v>
      </c>
      <c r="D23" s="50" t="s">
        <v>14</v>
      </c>
      <c r="E23" s="148" t="s">
        <v>140</v>
      </c>
      <c r="F23" s="84">
        <f t="shared" si="2"/>
        <v>0.46597222222222201</v>
      </c>
      <c r="G23" s="105">
        <f t="shared" si="3"/>
        <v>0.47986111111111085</v>
      </c>
      <c r="I23" s="40"/>
      <c r="J23" s="7"/>
      <c r="K23" s="7"/>
      <c r="L23" s="7"/>
      <c r="M23" s="7"/>
      <c r="N23" s="7"/>
      <c r="O23" s="41"/>
      <c r="P23" s="41"/>
      <c r="Q23" s="7"/>
    </row>
    <row r="24" spans="1:17" ht="16.5" thickBot="1" x14ac:dyDescent="0.25">
      <c r="A24" s="51">
        <v>3846</v>
      </c>
      <c r="B24" s="146" t="s">
        <v>72</v>
      </c>
      <c r="C24" s="50" t="s">
        <v>12</v>
      </c>
      <c r="D24" s="50" t="s">
        <v>73</v>
      </c>
      <c r="E24" s="60" t="s">
        <v>74</v>
      </c>
      <c r="F24" s="84">
        <f>F23+TIME(0,4,0)</f>
        <v>0.46874999999999978</v>
      </c>
      <c r="G24" s="100">
        <f>G23+TIME(0,3,0)</f>
        <v>0.48194444444444418</v>
      </c>
      <c r="I24" s="138"/>
      <c r="J24" s="41"/>
      <c r="K24" s="41"/>
      <c r="L24" s="7"/>
      <c r="M24" s="7"/>
      <c r="N24" s="138"/>
      <c r="O24" s="139"/>
      <c r="P24" s="41"/>
      <c r="Q24" s="7"/>
    </row>
    <row r="25" spans="1:17" ht="15.75" customHeight="1" thickTop="1" thickBot="1" x14ac:dyDescent="0.25">
      <c r="A25" s="90"/>
      <c r="C25" s="111"/>
      <c r="D25" s="92"/>
      <c r="E25" s="92"/>
      <c r="F25" s="93">
        <f>G24+TIME(0,4,0)</f>
        <v>0.48472222222222194</v>
      </c>
      <c r="G25" s="112"/>
      <c r="J25" s="7"/>
      <c r="K25" s="7"/>
      <c r="L25" s="7"/>
      <c r="M25" s="7"/>
      <c r="N25" s="7"/>
      <c r="O25" s="140"/>
    </row>
    <row r="26" spans="1:17" ht="15" customHeight="1" thickTop="1" x14ac:dyDescent="0.25">
      <c r="A26" s="51">
        <v>28</v>
      </c>
      <c r="B26" s="129" t="s">
        <v>104</v>
      </c>
      <c r="C26" s="50" t="s">
        <v>10</v>
      </c>
      <c r="D26" s="134" t="s">
        <v>103</v>
      </c>
      <c r="E26" s="135" t="s">
        <v>106</v>
      </c>
      <c r="F26" s="95">
        <f>G24+TIME(0,4,0)</f>
        <v>0.48472222222222194</v>
      </c>
      <c r="G26" s="96">
        <f>F32+TIME(0,4,0)</f>
        <v>0.50416666666666632</v>
      </c>
      <c r="I26" s="138"/>
      <c r="J26" s="139"/>
      <c r="K26" s="41"/>
      <c r="L26" s="26"/>
      <c r="M26" s="26"/>
      <c r="N26" s="7"/>
      <c r="O26" s="7"/>
    </row>
    <row r="27" spans="1:17" ht="15" customHeight="1" x14ac:dyDescent="0.2">
      <c r="A27" s="56">
        <v>7</v>
      </c>
      <c r="B27" s="54" t="s">
        <v>125</v>
      </c>
      <c r="C27" s="54" t="s">
        <v>10</v>
      </c>
      <c r="D27" s="54" t="s">
        <v>16</v>
      </c>
      <c r="E27" s="163" t="s">
        <v>126</v>
      </c>
      <c r="F27" s="84">
        <f t="shared" ref="F27" si="4">F26+TIME(0,4,0)</f>
        <v>0.48749999999999971</v>
      </c>
      <c r="G27" s="85">
        <f t="shared" ref="G27:G32" si="5">G26+TIME(0,3,0)</f>
        <v>0.50624999999999964</v>
      </c>
      <c r="I27" s="142"/>
      <c r="J27" s="142"/>
      <c r="K27" s="40"/>
      <c r="L27" s="41"/>
      <c r="M27" s="41"/>
      <c r="N27" s="41"/>
      <c r="O27" s="7"/>
    </row>
    <row r="28" spans="1:17" ht="15" customHeight="1" x14ac:dyDescent="0.2">
      <c r="A28" s="44">
        <v>3344</v>
      </c>
      <c r="B28" s="38" t="s">
        <v>187</v>
      </c>
      <c r="C28" s="38" t="s">
        <v>10</v>
      </c>
      <c r="D28" s="38" t="s">
        <v>15</v>
      </c>
      <c r="E28" s="39" t="s">
        <v>188</v>
      </c>
      <c r="F28" s="84">
        <f>F27+TIME(0,4,0)</f>
        <v>0.49027777777777748</v>
      </c>
      <c r="G28" s="85">
        <f t="shared" si="5"/>
        <v>0.50833333333333297</v>
      </c>
      <c r="I28" s="138"/>
      <c r="J28" s="7"/>
      <c r="K28" s="7"/>
      <c r="L28" s="7"/>
      <c r="M28" s="7"/>
      <c r="N28" s="7"/>
      <c r="O28" s="7"/>
    </row>
    <row r="29" spans="1:17" ht="15" customHeight="1" x14ac:dyDescent="0.2">
      <c r="A29" s="37">
        <v>32</v>
      </c>
      <c r="B29" s="38" t="s">
        <v>100</v>
      </c>
      <c r="C29" s="38" t="s">
        <v>10</v>
      </c>
      <c r="D29" s="38" t="s">
        <v>108</v>
      </c>
      <c r="E29" s="63" t="s">
        <v>101</v>
      </c>
      <c r="F29" s="84">
        <f>F28+TIME(0,4,0)</f>
        <v>0.49305555555555525</v>
      </c>
      <c r="G29" s="85">
        <f t="shared" si="5"/>
        <v>0.5104166666666663</v>
      </c>
      <c r="I29" s="138"/>
      <c r="J29" s="7"/>
      <c r="K29" s="7"/>
      <c r="L29" s="7"/>
      <c r="M29" s="7"/>
      <c r="N29" s="7"/>
      <c r="O29" s="7"/>
    </row>
    <row r="30" spans="1:17" ht="15" customHeight="1" x14ac:dyDescent="0.2">
      <c r="A30" s="37">
        <v>20</v>
      </c>
      <c r="B30" s="38" t="s">
        <v>154</v>
      </c>
      <c r="C30" s="38" t="s">
        <v>7</v>
      </c>
      <c r="D30" s="38" t="s">
        <v>153</v>
      </c>
      <c r="E30" s="63" t="s">
        <v>158</v>
      </c>
      <c r="F30" s="84">
        <f>F29+TIME(0,4,0)</f>
        <v>0.49583333333333302</v>
      </c>
      <c r="G30" s="85">
        <f t="shared" si="5"/>
        <v>0.51249999999999962</v>
      </c>
      <c r="I30" s="138"/>
      <c r="J30" s="7"/>
      <c r="K30" s="7"/>
      <c r="L30" s="7"/>
      <c r="M30" s="7"/>
      <c r="N30" s="7"/>
      <c r="O30" s="7"/>
      <c r="P30" s="7"/>
      <c r="Q30" s="7"/>
    </row>
    <row r="31" spans="1:17" ht="15" customHeight="1" x14ac:dyDescent="0.2">
      <c r="A31" s="44">
        <v>87</v>
      </c>
      <c r="B31" s="38" t="s">
        <v>186</v>
      </c>
      <c r="C31" s="38" t="s">
        <v>7</v>
      </c>
      <c r="D31" s="38" t="s">
        <v>109</v>
      </c>
      <c r="E31" s="39" t="s">
        <v>111</v>
      </c>
      <c r="F31" s="84">
        <f>F30+TIME(0,4,0)</f>
        <v>0.49861111111111078</v>
      </c>
      <c r="G31" s="85">
        <f t="shared" si="5"/>
        <v>0.51458333333333295</v>
      </c>
      <c r="I31" s="138"/>
      <c r="J31" s="7"/>
      <c r="K31" s="7"/>
      <c r="L31" s="7"/>
      <c r="M31" s="7"/>
      <c r="N31" s="7"/>
      <c r="O31" s="7"/>
      <c r="P31" s="7"/>
      <c r="Q31" s="7"/>
    </row>
    <row r="32" spans="1:17" ht="15" customHeight="1" thickBot="1" x14ac:dyDescent="0.25">
      <c r="A32" s="37">
        <v>2045</v>
      </c>
      <c r="B32" s="164" t="s">
        <v>80</v>
      </c>
      <c r="C32" s="54" t="s">
        <v>20</v>
      </c>
      <c r="D32" s="54" t="s">
        <v>81</v>
      </c>
      <c r="E32" s="104" t="s">
        <v>82</v>
      </c>
      <c r="F32" s="84">
        <f>F31+TIME(0,4,0)</f>
        <v>0.50138888888888855</v>
      </c>
      <c r="G32" s="85">
        <f t="shared" si="5"/>
        <v>0.51666666666666627</v>
      </c>
      <c r="I32" s="138"/>
      <c r="J32" s="7"/>
      <c r="K32" s="7"/>
      <c r="L32" s="7"/>
      <c r="M32" s="7"/>
      <c r="N32" s="7"/>
      <c r="O32" s="7"/>
      <c r="P32" s="7"/>
      <c r="Q32" s="7"/>
    </row>
    <row r="33" spans="1:17" ht="15" customHeight="1" thickTop="1" thickBot="1" x14ac:dyDescent="0.25">
      <c r="A33" s="114"/>
      <c r="B33" s="102" t="s">
        <v>19</v>
      </c>
      <c r="C33" s="92"/>
      <c r="D33" s="92"/>
      <c r="E33" s="92"/>
      <c r="F33" s="93">
        <f>G32+TIME(0,4,0)</f>
        <v>0.51944444444444404</v>
      </c>
      <c r="G33" s="94"/>
      <c r="I33" s="138"/>
      <c r="J33" s="7"/>
      <c r="K33" s="7"/>
      <c r="L33" s="7"/>
      <c r="M33" s="7"/>
      <c r="N33" s="7"/>
      <c r="O33" s="7"/>
      <c r="P33" s="7"/>
      <c r="Q33" s="7"/>
    </row>
    <row r="34" spans="1:17" ht="15.75" customHeight="1" thickTop="1" x14ac:dyDescent="0.2">
      <c r="A34" s="37">
        <v>82</v>
      </c>
      <c r="B34" s="38" t="s">
        <v>163</v>
      </c>
      <c r="C34" s="38" t="s">
        <v>10</v>
      </c>
      <c r="D34" s="38" t="s">
        <v>161</v>
      </c>
      <c r="E34" s="63" t="s">
        <v>164</v>
      </c>
      <c r="F34" s="95">
        <f>G32+TIME(0,34,0)</f>
        <v>0.54027777777777741</v>
      </c>
      <c r="G34" s="96">
        <f>F40+TIME(0,4,0)</f>
        <v>0.55972222222222179</v>
      </c>
      <c r="N34" s="41"/>
      <c r="O34" s="7"/>
      <c r="P34" s="7"/>
      <c r="Q34" s="7"/>
    </row>
    <row r="35" spans="1:17" ht="15.75" customHeight="1" x14ac:dyDescent="0.2">
      <c r="A35" s="37">
        <v>1818</v>
      </c>
      <c r="B35" s="99" t="s">
        <v>123</v>
      </c>
      <c r="C35" s="99" t="s">
        <v>10</v>
      </c>
      <c r="D35" s="99" t="s">
        <v>14</v>
      </c>
      <c r="E35" s="53" t="s">
        <v>124</v>
      </c>
      <c r="F35" s="84">
        <f t="shared" ref="F35:F36" si="6">F34+TIME(0,4,0)</f>
        <v>0.54305555555555518</v>
      </c>
      <c r="G35" s="105">
        <f>G34+TIME(0,3,0)</f>
        <v>0.56180555555555511</v>
      </c>
      <c r="I35" s="138"/>
      <c r="J35" s="41"/>
      <c r="K35" s="41"/>
      <c r="L35" s="7"/>
      <c r="M35" s="7"/>
      <c r="N35" s="7"/>
      <c r="O35" s="7"/>
      <c r="P35" s="7"/>
      <c r="Q35" s="7"/>
    </row>
    <row r="36" spans="1:17" ht="15.75" x14ac:dyDescent="0.2">
      <c r="A36" s="47">
        <v>81</v>
      </c>
      <c r="B36" s="162" t="s">
        <v>160</v>
      </c>
      <c r="C36" s="162" t="s">
        <v>12</v>
      </c>
      <c r="D36" s="162" t="s">
        <v>161</v>
      </c>
      <c r="E36" s="136" t="s">
        <v>162</v>
      </c>
      <c r="F36" s="84">
        <f t="shared" si="6"/>
        <v>0.54583333333333295</v>
      </c>
      <c r="G36" s="105">
        <f t="shared" ref="G36" si="7">G35+TIME(0,3,0)</f>
        <v>0.56388888888888844</v>
      </c>
      <c r="I36" s="138"/>
      <c r="J36" s="138"/>
      <c r="K36" s="139"/>
      <c r="L36" s="41"/>
      <c r="M36" s="41"/>
      <c r="N36" s="41"/>
      <c r="O36" s="40"/>
      <c r="P36" s="41"/>
      <c r="Q36" s="7"/>
    </row>
    <row r="37" spans="1:17" ht="15.75" customHeight="1" x14ac:dyDescent="0.2">
      <c r="A37" s="37">
        <v>4231</v>
      </c>
      <c r="B37" s="38" t="s">
        <v>184</v>
      </c>
      <c r="C37" s="38" t="s">
        <v>12</v>
      </c>
      <c r="D37" s="38" t="s">
        <v>15</v>
      </c>
      <c r="E37" s="63" t="s">
        <v>69</v>
      </c>
      <c r="F37" s="84">
        <f>F36+TIME(0,4,0)</f>
        <v>0.54861111111111072</v>
      </c>
      <c r="G37" s="85">
        <f>G36+TIME(0,3,0)</f>
        <v>0.56597222222222177</v>
      </c>
      <c r="N37" s="41"/>
      <c r="O37" s="139"/>
      <c r="P37" s="41"/>
      <c r="Q37" s="7"/>
    </row>
    <row r="38" spans="1:17" ht="15.75" x14ac:dyDescent="0.2">
      <c r="A38" s="48">
        <v>4571</v>
      </c>
      <c r="B38" s="46" t="s">
        <v>97</v>
      </c>
      <c r="C38" s="38" t="s">
        <v>12</v>
      </c>
      <c r="D38" s="49" t="s">
        <v>98</v>
      </c>
      <c r="E38" s="39" t="s">
        <v>99</v>
      </c>
      <c r="F38" s="84">
        <f>F37+TIME(0,4,0)</f>
        <v>0.55138888888888848</v>
      </c>
      <c r="G38" s="85">
        <f>G37+TIME(0,3,0)</f>
        <v>0.56805555555555509</v>
      </c>
      <c r="J38" s="7"/>
      <c r="K38" s="7"/>
      <c r="L38" s="7"/>
      <c r="M38" s="7"/>
      <c r="N38" s="41"/>
      <c r="O38" s="40"/>
      <c r="P38" s="40"/>
      <c r="Q38" s="7"/>
    </row>
    <row r="39" spans="1:17" ht="15.75" x14ac:dyDescent="0.2">
      <c r="A39" s="37">
        <v>55</v>
      </c>
      <c r="B39" s="46" t="s">
        <v>136</v>
      </c>
      <c r="C39" s="38" t="s">
        <v>12</v>
      </c>
      <c r="D39" s="38" t="s">
        <v>137</v>
      </c>
      <c r="E39" s="39" t="s">
        <v>138</v>
      </c>
      <c r="F39" s="84">
        <f>F38+TIME(0,4,0)</f>
        <v>0.55416666666666625</v>
      </c>
      <c r="G39" s="105">
        <f>G38+TIME(0,3,0)</f>
        <v>0.57013888888888842</v>
      </c>
      <c r="I39" s="140"/>
      <c r="J39" s="138"/>
      <c r="K39" s="139"/>
      <c r="L39" s="41"/>
      <c r="M39" s="41"/>
      <c r="N39" s="41"/>
      <c r="O39" s="40"/>
      <c r="P39" s="40"/>
      <c r="Q39" s="7"/>
    </row>
    <row r="40" spans="1:17" ht="16.5" thickBot="1" x14ac:dyDescent="0.3">
      <c r="A40" s="37">
        <v>991</v>
      </c>
      <c r="B40" s="38" t="s">
        <v>85</v>
      </c>
      <c r="C40" s="38" t="s">
        <v>12</v>
      </c>
      <c r="D40" s="38" t="s">
        <v>86</v>
      </c>
      <c r="E40" s="39" t="s">
        <v>87</v>
      </c>
      <c r="F40" s="84">
        <f>F39+TIME(0,4,0)</f>
        <v>0.55694444444444402</v>
      </c>
      <c r="G40" s="89">
        <f>G39+TIME(0,3,0)</f>
        <v>0.57222222222222174</v>
      </c>
      <c r="I40" s="138"/>
      <c r="J40" s="41"/>
      <c r="K40" s="41"/>
      <c r="L40" s="7"/>
      <c r="M40" s="26"/>
      <c r="N40" s="138"/>
      <c r="O40" s="40"/>
      <c r="P40" s="40"/>
      <c r="Q40" s="7"/>
    </row>
    <row r="41" spans="1:17" ht="17.25" thickTop="1" thickBot="1" x14ac:dyDescent="0.25">
      <c r="A41" s="114"/>
      <c r="B41" s="115"/>
      <c r="C41" s="92"/>
      <c r="D41" s="92"/>
      <c r="E41" s="92"/>
      <c r="F41" s="93">
        <f>G40+TIME(0,4,0)</f>
        <v>0.57499999999999951</v>
      </c>
      <c r="G41" s="94"/>
      <c r="J41" s="7"/>
      <c r="K41" s="7"/>
      <c r="L41" s="7"/>
      <c r="M41" s="7"/>
      <c r="N41" s="40"/>
      <c r="O41" s="41"/>
      <c r="P41" s="41"/>
      <c r="Q41" s="7"/>
    </row>
    <row r="42" spans="1:17" ht="16.5" thickTop="1" x14ac:dyDescent="0.25">
      <c r="A42" s="154">
        <v>1773</v>
      </c>
      <c r="B42" s="155" t="s">
        <v>165</v>
      </c>
      <c r="C42" s="155" t="s">
        <v>166</v>
      </c>
      <c r="D42" s="155" t="s">
        <v>167</v>
      </c>
      <c r="E42" s="156" t="s">
        <v>168</v>
      </c>
      <c r="F42" s="95">
        <f>G40+TIME(0,4,0)</f>
        <v>0.57499999999999951</v>
      </c>
      <c r="G42" s="96">
        <f>F48+TIME(0,4,0)</f>
        <v>0.59027777777777724</v>
      </c>
      <c r="J42" s="7"/>
      <c r="K42" s="7"/>
      <c r="L42" s="7"/>
      <c r="M42" s="7"/>
      <c r="N42" s="165"/>
      <c r="O42" s="40"/>
      <c r="P42" s="41"/>
      <c r="Q42" s="7"/>
    </row>
    <row r="43" spans="1:17" ht="15.75" x14ac:dyDescent="0.2">
      <c r="A43" s="44">
        <v>878</v>
      </c>
      <c r="B43" s="38" t="s">
        <v>178</v>
      </c>
      <c r="C43" s="38" t="s">
        <v>7</v>
      </c>
      <c r="D43" s="38" t="s">
        <v>109</v>
      </c>
      <c r="E43" s="63" t="s">
        <v>110</v>
      </c>
      <c r="F43" s="84">
        <f>F42+TIME(0,3,0)</f>
        <v>0.57708333333333284</v>
      </c>
      <c r="G43" s="105">
        <f>G42+TIME(0,4,0)</f>
        <v>0.593055555555555</v>
      </c>
      <c r="I43" s="138"/>
      <c r="J43" s="7"/>
      <c r="K43" s="7"/>
      <c r="L43" s="7"/>
      <c r="M43" s="7"/>
      <c r="N43" s="7"/>
      <c r="O43" s="139"/>
      <c r="P43" s="41"/>
      <c r="Q43" s="7"/>
    </row>
    <row r="44" spans="1:17" ht="15.75" x14ac:dyDescent="0.2">
      <c r="A44" s="37">
        <v>21</v>
      </c>
      <c r="B44" s="54" t="s">
        <v>21</v>
      </c>
      <c r="C44" s="54" t="s">
        <v>7</v>
      </c>
      <c r="D44" s="54" t="s">
        <v>22</v>
      </c>
      <c r="E44" s="53" t="s">
        <v>58</v>
      </c>
      <c r="F44" s="84">
        <f t="shared" ref="F44:F48" si="8">F43+TIME(0,3,0)</f>
        <v>0.57916666666666616</v>
      </c>
      <c r="G44" s="105">
        <f>G43+TIME(0,3,0)</f>
        <v>0.59513888888888833</v>
      </c>
      <c r="I44" s="138"/>
      <c r="J44" s="7"/>
      <c r="K44" s="7"/>
      <c r="L44" s="7"/>
      <c r="M44" s="7"/>
      <c r="N44" s="7"/>
      <c r="O44" s="139"/>
      <c r="P44" s="41"/>
      <c r="Q44" s="7"/>
    </row>
    <row r="45" spans="1:17" ht="15.75" x14ac:dyDescent="0.2">
      <c r="A45" s="37">
        <v>22</v>
      </c>
      <c r="B45" s="54" t="s">
        <v>145</v>
      </c>
      <c r="C45" s="54" t="s">
        <v>7</v>
      </c>
      <c r="D45" s="54" t="s">
        <v>47</v>
      </c>
      <c r="E45" s="53" t="s">
        <v>146</v>
      </c>
      <c r="F45" s="84">
        <f t="shared" si="8"/>
        <v>0.58124999999999949</v>
      </c>
      <c r="G45" s="105">
        <f t="shared" ref="G45:G46" si="9">G44+TIME(0,3,0)</f>
        <v>0.59722222222222165</v>
      </c>
      <c r="I45" s="138"/>
      <c r="J45" s="7"/>
      <c r="K45" s="7"/>
      <c r="L45" s="7"/>
      <c r="M45" s="7"/>
      <c r="N45" s="7"/>
      <c r="O45" s="139"/>
      <c r="P45" s="41"/>
      <c r="Q45" s="7"/>
    </row>
    <row r="46" spans="1:17" ht="15.75" x14ac:dyDescent="0.2">
      <c r="A46" s="51">
        <v>1919</v>
      </c>
      <c r="B46" s="80" t="s">
        <v>120</v>
      </c>
      <c r="C46" s="50" t="s">
        <v>7</v>
      </c>
      <c r="D46" s="50" t="s">
        <v>121</v>
      </c>
      <c r="E46" s="60" t="s">
        <v>122</v>
      </c>
      <c r="F46" s="84">
        <f t="shared" si="8"/>
        <v>0.58333333333333282</v>
      </c>
      <c r="G46" s="105">
        <f t="shared" si="9"/>
        <v>0.59930555555555498</v>
      </c>
      <c r="I46" s="138"/>
      <c r="J46" s="7"/>
      <c r="K46" s="7"/>
      <c r="L46" s="7"/>
      <c r="M46" s="7"/>
      <c r="N46" s="7"/>
      <c r="O46" s="139"/>
      <c r="P46" s="41"/>
      <c r="Q46" s="7"/>
    </row>
    <row r="47" spans="1:17" ht="15.75" x14ac:dyDescent="0.2">
      <c r="A47" s="37">
        <v>1232</v>
      </c>
      <c r="B47" s="55" t="s">
        <v>182</v>
      </c>
      <c r="C47" s="54" t="s">
        <v>7</v>
      </c>
      <c r="D47" s="54" t="s">
        <v>180</v>
      </c>
      <c r="E47" s="104" t="s">
        <v>183</v>
      </c>
      <c r="F47" s="84">
        <f t="shared" si="8"/>
        <v>0.58541666666666614</v>
      </c>
      <c r="G47" s="105">
        <f>G46+TIME(0,3,0)</f>
        <v>0.60138888888888831</v>
      </c>
      <c r="I47" s="138"/>
      <c r="J47" s="7"/>
      <c r="K47" s="7"/>
      <c r="L47" s="7"/>
      <c r="M47" s="7"/>
      <c r="N47" s="7"/>
      <c r="O47" s="139"/>
      <c r="P47" s="41"/>
      <c r="Q47" s="7"/>
    </row>
    <row r="48" spans="1:17" ht="16.5" thickBot="1" x14ac:dyDescent="0.25">
      <c r="A48" s="48">
        <v>26</v>
      </c>
      <c r="B48" s="179" t="s">
        <v>84</v>
      </c>
      <c r="C48" s="38" t="s">
        <v>7</v>
      </c>
      <c r="D48" s="38" t="s">
        <v>22</v>
      </c>
      <c r="E48" s="86" t="s">
        <v>93</v>
      </c>
      <c r="F48" s="84">
        <f t="shared" si="8"/>
        <v>0.58749999999999947</v>
      </c>
      <c r="G48" s="105">
        <f>G47+TIME(0,3,0)</f>
        <v>0.60347222222222163</v>
      </c>
      <c r="I48" s="7"/>
      <c r="J48" s="138"/>
      <c r="K48" s="40"/>
      <c r="L48" s="40"/>
      <c r="M48" s="40"/>
      <c r="N48" s="40"/>
      <c r="O48" s="139"/>
    </row>
    <row r="49" spans="1:17" ht="17.25" thickTop="1" thickBot="1" x14ac:dyDescent="0.25">
      <c r="A49" s="116"/>
      <c r="B49" s="180"/>
      <c r="C49" s="103"/>
      <c r="D49" s="92"/>
      <c r="E49" s="92"/>
      <c r="F49" s="93">
        <f>G48+TIME(0,4,0)</f>
        <v>0.6062499999999994</v>
      </c>
      <c r="G49" s="94"/>
      <c r="I49" s="7"/>
      <c r="J49" s="7"/>
      <c r="K49" s="7"/>
      <c r="L49" s="28"/>
      <c r="M49" s="7"/>
      <c r="N49" s="138"/>
      <c r="O49" s="41"/>
    </row>
    <row r="50" spans="1:17" ht="16.5" thickTop="1" x14ac:dyDescent="0.2">
      <c r="A50" s="37">
        <v>47</v>
      </c>
      <c r="B50" s="121" t="s">
        <v>127</v>
      </c>
      <c r="C50" s="54" t="s">
        <v>43</v>
      </c>
      <c r="D50" s="50" t="s">
        <v>128</v>
      </c>
      <c r="E50" s="53" t="s">
        <v>129</v>
      </c>
      <c r="F50" s="130">
        <f>G48+TIME(0,4,0)</f>
        <v>0.6062499999999994</v>
      </c>
      <c r="G50" s="96">
        <f>F58+TIME(0,4,0)</f>
        <v>0.62291666666666601</v>
      </c>
      <c r="I50" s="138"/>
      <c r="J50" s="7"/>
      <c r="K50" s="7"/>
      <c r="L50" s="7"/>
      <c r="M50" s="7"/>
      <c r="N50" s="7"/>
      <c r="O50" s="41"/>
    </row>
    <row r="51" spans="1:17" ht="15.75" x14ac:dyDescent="0.2">
      <c r="A51" s="56">
        <v>4631</v>
      </c>
      <c r="B51" s="55" t="s">
        <v>96</v>
      </c>
      <c r="C51" s="54" t="s">
        <v>23</v>
      </c>
      <c r="D51" s="54" t="s">
        <v>55</v>
      </c>
      <c r="E51" s="117" t="s">
        <v>57</v>
      </c>
      <c r="F51" s="160">
        <f>F50+TIME(0,4,0)</f>
        <v>0.60902777777777717</v>
      </c>
      <c r="G51" s="157">
        <f>G50+TIME(0,3,0)</f>
        <v>0.62499999999999933</v>
      </c>
      <c r="I51" s="138"/>
      <c r="J51" s="166"/>
      <c r="K51" s="167"/>
      <c r="L51" s="168"/>
      <c r="M51" s="168"/>
      <c r="N51" s="168"/>
      <c r="O51" s="7"/>
      <c r="P51" s="7"/>
      <c r="Q51" s="7"/>
    </row>
    <row r="52" spans="1:17" ht="15.75" x14ac:dyDescent="0.2">
      <c r="A52" s="37"/>
      <c r="B52" s="118"/>
      <c r="C52" s="119"/>
      <c r="D52" s="120"/>
      <c r="E52" s="41" t="s">
        <v>56</v>
      </c>
      <c r="F52" s="158"/>
      <c r="G52" s="98"/>
      <c r="I52" s="138"/>
      <c r="J52" s="166"/>
      <c r="K52" s="167"/>
      <c r="L52" s="168"/>
      <c r="M52" s="168"/>
      <c r="N52" s="168"/>
      <c r="O52" s="7"/>
      <c r="P52" s="7"/>
      <c r="Q52" s="7"/>
    </row>
    <row r="53" spans="1:17" ht="15.75" x14ac:dyDescent="0.2">
      <c r="A53" s="59">
        <v>26</v>
      </c>
      <c r="B53" s="121" t="s">
        <v>64</v>
      </c>
      <c r="C53" s="121" t="s">
        <v>23</v>
      </c>
      <c r="D53" s="122" t="s">
        <v>63</v>
      </c>
      <c r="E53" s="123" t="s">
        <v>62</v>
      </c>
      <c r="F53" s="88">
        <f>F51+TIME(0,4,0)</f>
        <v>0.61180555555555494</v>
      </c>
      <c r="G53" s="89">
        <f>G51+TIME(0,3,0)</f>
        <v>0.62708333333333266</v>
      </c>
      <c r="I53" s="138"/>
      <c r="J53" s="7"/>
      <c r="K53" s="7"/>
      <c r="L53" s="7"/>
      <c r="M53" s="7"/>
      <c r="N53" s="7"/>
      <c r="O53" s="7"/>
      <c r="P53" s="7"/>
      <c r="Q53" s="7"/>
    </row>
    <row r="54" spans="1:17" ht="15.75" x14ac:dyDescent="0.2">
      <c r="A54" s="56"/>
      <c r="B54" s="53"/>
      <c r="C54" s="119"/>
      <c r="D54" s="124"/>
      <c r="E54" s="125" t="s">
        <v>61</v>
      </c>
      <c r="F54" s="88"/>
      <c r="G54" s="89"/>
      <c r="I54" s="138"/>
      <c r="J54" s="169"/>
      <c r="K54" s="168"/>
      <c r="L54" s="168"/>
      <c r="M54" s="168"/>
      <c r="N54" s="168"/>
      <c r="O54" s="7"/>
      <c r="P54" s="7"/>
      <c r="Q54" s="7"/>
    </row>
    <row r="55" spans="1:17" ht="15.75" x14ac:dyDescent="0.25">
      <c r="A55" s="37">
        <v>4376</v>
      </c>
      <c r="B55" s="54" t="s">
        <v>117</v>
      </c>
      <c r="C55" s="54" t="s">
        <v>23</v>
      </c>
      <c r="D55" s="53" t="s">
        <v>42</v>
      </c>
      <c r="E55" s="43" t="s">
        <v>191</v>
      </c>
      <c r="F55" s="126">
        <f>F53+TIME(0,4,0)</f>
        <v>0.6145833333333327</v>
      </c>
      <c r="G55" s="100">
        <f>G53+TIME(0,3,0)</f>
        <v>0.62916666666666599</v>
      </c>
      <c r="I55" s="40"/>
      <c r="J55" s="170"/>
      <c r="K55" s="171"/>
      <c r="L55" s="172"/>
      <c r="M55" s="159"/>
      <c r="N55" s="159"/>
      <c r="O55" s="41"/>
      <c r="P55" s="41"/>
      <c r="Q55" s="7"/>
    </row>
    <row r="56" spans="1:17" ht="15.75" x14ac:dyDescent="0.25">
      <c r="A56" s="37"/>
      <c r="B56" s="41"/>
      <c r="C56" s="41"/>
      <c r="D56" s="41"/>
      <c r="E56" s="52" t="s">
        <v>192</v>
      </c>
      <c r="F56" s="88"/>
      <c r="G56" s="89"/>
      <c r="I56" s="40"/>
      <c r="J56" s="170"/>
      <c r="K56" s="171"/>
      <c r="L56" s="172"/>
      <c r="M56" s="159"/>
      <c r="N56" s="159"/>
      <c r="O56" s="41"/>
      <c r="P56" s="41"/>
      <c r="Q56" s="7"/>
    </row>
    <row r="57" spans="1:17" ht="15.75" x14ac:dyDescent="0.2">
      <c r="A57" s="51">
        <v>28</v>
      </c>
      <c r="B57" s="50" t="s">
        <v>52</v>
      </c>
      <c r="C57" s="50" t="s">
        <v>20</v>
      </c>
      <c r="D57" s="50" t="s">
        <v>53</v>
      </c>
      <c r="E57" s="60" t="s">
        <v>75</v>
      </c>
      <c r="F57" s="110">
        <f>F55+TIME(0,4,0)</f>
        <v>0.61736111111111047</v>
      </c>
      <c r="G57" s="105">
        <f>G55+TIME(0,3,0)</f>
        <v>0.63124999999999931</v>
      </c>
      <c r="I57" s="138"/>
      <c r="J57" s="40"/>
      <c r="K57" s="40"/>
      <c r="L57" s="40"/>
      <c r="M57" s="40"/>
      <c r="N57" s="40"/>
      <c r="O57" s="140"/>
      <c r="P57" s="40"/>
      <c r="Q57" s="7"/>
    </row>
    <row r="58" spans="1:17" ht="16.5" thickBot="1" x14ac:dyDescent="0.25">
      <c r="A58" s="48">
        <v>3447</v>
      </c>
      <c r="B58" s="38" t="s">
        <v>193</v>
      </c>
      <c r="C58" s="38" t="s">
        <v>20</v>
      </c>
      <c r="D58" s="38" t="s">
        <v>194</v>
      </c>
      <c r="E58" s="86" t="s">
        <v>195</v>
      </c>
      <c r="F58" s="132">
        <f>F57+TIME(0,4,0)</f>
        <v>0.62013888888888824</v>
      </c>
      <c r="G58" s="133">
        <f>G57+TIME(0,3,0)</f>
        <v>0.63333333333333264</v>
      </c>
      <c r="I58" s="138"/>
      <c r="J58" s="140"/>
      <c r="K58" s="40"/>
      <c r="L58" s="40"/>
      <c r="M58" s="145"/>
      <c r="N58" s="40"/>
      <c r="O58" s="40"/>
      <c r="P58" s="41"/>
      <c r="Q58" s="7"/>
    </row>
    <row r="59" spans="1:17" ht="17.25" thickTop="1" thickBot="1" x14ac:dyDescent="0.25">
      <c r="A59" s="114"/>
      <c r="B59" s="102" t="s">
        <v>13</v>
      </c>
      <c r="C59" s="92"/>
      <c r="D59" s="92"/>
      <c r="E59" s="92"/>
      <c r="F59" s="93">
        <f>G58+TIME(0,4,0)</f>
        <v>0.63611111111111041</v>
      </c>
      <c r="G59" s="94"/>
      <c r="I59" s="138"/>
      <c r="J59" s="40"/>
      <c r="K59" s="40"/>
      <c r="L59" s="40"/>
      <c r="M59" s="40"/>
      <c r="N59" s="40"/>
      <c r="O59" s="139"/>
      <c r="P59" s="41"/>
      <c r="Q59" s="7"/>
    </row>
    <row r="60" spans="1:17" ht="16.5" thickTop="1" x14ac:dyDescent="0.25">
      <c r="A60" s="154">
        <v>53</v>
      </c>
      <c r="B60" s="155" t="s">
        <v>171</v>
      </c>
      <c r="C60" s="155" t="s">
        <v>10</v>
      </c>
      <c r="D60" s="161" t="s">
        <v>172</v>
      </c>
      <c r="E60" s="156" t="s">
        <v>173</v>
      </c>
      <c r="F60" s="108">
        <f>G58+TIME(0,19,0)</f>
        <v>0.64652777777777704</v>
      </c>
      <c r="G60" s="109">
        <f>F64+TIME(0,4,0)</f>
        <v>0.65833333333333255</v>
      </c>
      <c r="I60" s="138"/>
      <c r="J60" s="138"/>
      <c r="K60" s="139"/>
      <c r="L60" s="41"/>
      <c r="M60" s="41"/>
      <c r="N60" s="41"/>
      <c r="O60" s="144"/>
      <c r="P60" s="144"/>
      <c r="Q60" s="7"/>
    </row>
    <row r="61" spans="1:17" ht="15.75" x14ac:dyDescent="0.2">
      <c r="A61" s="37">
        <v>3284</v>
      </c>
      <c r="B61" s="38" t="s">
        <v>113</v>
      </c>
      <c r="C61" s="38" t="s">
        <v>12</v>
      </c>
      <c r="D61" s="38" t="s">
        <v>114</v>
      </c>
      <c r="E61" s="39" t="s">
        <v>115</v>
      </c>
      <c r="F61" s="110">
        <f>F60+TIME(0,3,0)</f>
        <v>0.64861111111111036</v>
      </c>
      <c r="G61" s="105">
        <f>G60+TIME(0,3,0)</f>
        <v>0.66041666666666587</v>
      </c>
      <c r="I61" s="138"/>
      <c r="J61" s="166"/>
      <c r="K61" s="174"/>
      <c r="L61" s="174"/>
      <c r="M61" s="174"/>
      <c r="N61" s="174"/>
      <c r="O61" s="40"/>
      <c r="P61" s="40"/>
      <c r="Q61" s="7"/>
    </row>
    <row r="62" spans="1:17" ht="15.75" x14ac:dyDescent="0.25">
      <c r="A62" s="154">
        <v>3107</v>
      </c>
      <c r="B62" s="155" t="s">
        <v>174</v>
      </c>
      <c r="C62" s="155" t="s">
        <v>175</v>
      </c>
      <c r="D62" s="155" t="s">
        <v>176</v>
      </c>
      <c r="E62" s="156" t="s">
        <v>177</v>
      </c>
      <c r="F62" s="84">
        <f>F61+TIME(0,4,0)</f>
        <v>0.65138888888888813</v>
      </c>
      <c r="G62" s="100">
        <f>G61+TIME(0,3,0)</f>
        <v>0.6624999999999992</v>
      </c>
      <c r="I62" s="138"/>
      <c r="J62" s="166"/>
      <c r="K62" s="173"/>
      <c r="L62" s="174"/>
      <c r="M62" s="174"/>
      <c r="N62" s="174"/>
      <c r="O62" s="40"/>
      <c r="P62" s="40"/>
      <c r="Q62" s="7"/>
    </row>
    <row r="63" spans="1:17" ht="15.75" x14ac:dyDescent="0.2">
      <c r="A63" s="37">
        <v>704</v>
      </c>
      <c r="B63" s="55" t="s">
        <v>37</v>
      </c>
      <c r="C63" s="99" t="s">
        <v>12</v>
      </c>
      <c r="D63" s="99" t="s">
        <v>14</v>
      </c>
      <c r="E63" s="147" t="s">
        <v>38</v>
      </c>
      <c r="F63" s="84">
        <f t="shared" ref="F63:F64" si="10">F62+TIME(0,3,0)</f>
        <v>0.65347222222222145</v>
      </c>
      <c r="G63" s="100">
        <f>G62+TIME(0,3,0)</f>
        <v>0.66458333333333253</v>
      </c>
      <c r="I63" s="138"/>
      <c r="J63" s="140"/>
      <c r="K63" s="40"/>
      <c r="L63" s="40"/>
      <c r="M63" s="40"/>
      <c r="N63" s="40"/>
      <c r="O63" s="40"/>
      <c r="P63" s="40"/>
      <c r="Q63" s="7"/>
    </row>
    <row r="64" spans="1:17" ht="16.5" thickBot="1" x14ac:dyDescent="0.25">
      <c r="A64" s="37">
        <v>2027</v>
      </c>
      <c r="B64" s="38" t="s">
        <v>134</v>
      </c>
      <c r="C64" s="38" t="s">
        <v>12</v>
      </c>
      <c r="D64" s="38" t="s">
        <v>14</v>
      </c>
      <c r="E64" s="63" t="s">
        <v>135</v>
      </c>
      <c r="F64" s="84">
        <f t="shared" si="10"/>
        <v>0.65555555555555478</v>
      </c>
      <c r="G64" s="100">
        <f>G63+TIME(0,3,0)</f>
        <v>0.66666666666666585</v>
      </c>
      <c r="I64" s="138"/>
      <c r="J64" s="140"/>
      <c r="K64" s="40"/>
      <c r="L64" s="40"/>
      <c r="M64" s="40"/>
      <c r="N64" s="40"/>
      <c r="O64" s="7"/>
      <c r="P64" s="7"/>
      <c r="Q64" s="7"/>
    </row>
    <row r="65" spans="1:17" ht="17.25" thickTop="1" thickBot="1" x14ac:dyDescent="0.25">
      <c r="A65" s="114"/>
      <c r="B65" s="115"/>
      <c r="C65" s="92"/>
      <c r="D65" s="92"/>
      <c r="E65" s="92"/>
      <c r="F65" s="93">
        <f>G64+TIME(0,6,0)</f>
        <v>0.6708333333333325</v>
      </c>
      <c r="G65" s="94"/>
      <c r="I65" s="138"/>
      <c r="J65" s="140"/>
      <c r="K65" s="40"/>
      <c r="L65" s="40"/>
      <c r="M65" s="40"/>
      <c r="N65" s="40"/>
      <c r="O65" s="7"/>
      <c r="P65" s="7"/>
      <c r="Q65" s="7"/>
    </row>
    <row r="66" spans="1:17" ht="16.5" thickTop="1" x14ac:dyDescent="0.2">
      <c r="A66" s="51">
        <v>4231</v>
      </c>
      <c r="B66" s="42" t="s">
        <v>185</v>
      </c>
      <c r="C66" s="42" t="s">
        <v>12</v>
      </c>
      <c r="D66" s="43" t="s">
        <v>15</v>
      </c>
      <c r="E66" s="43" t="s">
        <v>148</v>
      </c>
      <c r="F66" s="108">
        <f>G64+TIME(0,6,0)</f>
        <v>0.6708333333333325</v>
      </c>
      <c r="G66" s="109">
        <f>F70+TIME(0,4,0)</f>
        <v>0.68194444444444358</v>
      </c>
      <c r="I66" s="138"/>
      <c r="J66" s="40"/>
      <c r="K66" s="40"/>
      <c r="L66" s="34"/>
      <c r="M66" s="7"/>
      <c r="N66" s="7"/>
      <c r="O66" s="7"/>
      <c r="P66" s="7"/>
      <c r="Q66" s="7"/>
    </row>
    <row r="67" spans="1:17" ht="15.75" x14ac:dyDescent="0.2">
      <c r="A67" s="37">
        <v>3035</v>
      </c>
      <c r="B67" s="55" t="s">
        <v>198</v>
      </c>
      <c r="C67" s="54" t="s">
        <v>10</v>
      </c>
      <c r="D67" s="54" t="s">
        <v>196</v>
      </c>
      <c r="E67" s="104" t="s">
        <v>197</v>
      </c>
      <c r="F67" s="110">
        <f>F65+TIME(0,3,0)</f>
        <v>0.67291666666666583</v>
      </c>
      <c r="G67" s="100">
        <f>G66+TIME(0,3,0)</f>
        <v>0.6840277777777769</v>
      </c>
      <c r="I67" s="138"/>
      <c r="J67" s="40"/>
      <c r="K67" s="40"/>
      <c r="L67" s="34"/>
      <c r="M67" s="7"/>
      <c r="N67" s="7"/>
      <c r="O67" s="7"/>
      <c r="P67" s="7"/>
      <c r="Q67" s="7"/>
    </row>
    <row r="68" spans="1:17" ht="15.75" x14ac:dyDescent="0.2">
      <c r="A68" s="37">
        <v>23</v>
      </c>
      <c r="B68" s="54" t="s">
        <v>44</v>
      </c>
      <c r="C68" s="54" t="s">
        <v>10</v>
      </c>
      <c r="D68" s="54" t="s">
        <v>42</v>
      </c>
      <c r="E68" s="83" t="s">
        <v>68</v>
      </c>
      <c r="F68" s="110">
        <f>F67+TIME(0,3,0)</f>
        <v>0.67499999999999916</v>
      </c>
      <c r="G68" s="100">
        <f>G67+TIME(0,3,0)</f>
        <v>0.68611111111111023</v>
      </c>
      <c r="I68" s="138"/>
      <c r="J68" s="140"/>
      <c r="K68" s="140"/>
      <c r="L68" s="40"/>
      <c r="M68" s="40"/>
      <c r="N68" s="40"/>
      <c r="O68" s="7"/>
      <c r="P68" s="7"/>
      <c r="Q68" s="7"/>
    </row>
    <row r="69" spans="1:17" ht="15.75" x14ac:dyDescent="0.2">
      <c r="A69" s="51">
        <v>4395</v>
      </c>
      <c r="B69" s="50" t="s">
        <v>50</v>
      </c>
      <c r="C69" s="50" t="s">
        <v>10</v>
      </c>
      <c r="D69" s="60" t="s">
        <v>112</v>
      </c>
      <c r="E69" s="60" t="s">
        <v>51</v>
      </c>
      <c r="F69" s="110">
        <f t="shared" ref="F69" si="11">F68+TIME(0,3,0)</f>
        <v>0.67708333333333248</v>
      </c>
      <c r="G69" s="100">
        <f t="shared" ref="G69" si="12">G68+TIME(0,3,0)</f>
        <v>0.68819444444444355</v>
      </c>
      <c r="I69" s="138"/>
      <c r="J69" s="143"/>
      <c r="K69" s="7"/>
      <c r="L69" s="7"/>
      <c r="M69" s="7"/>
      <c r="N69" s="7"/>
      <c r="O69" s="7"/>
      <c r="P69" s="7"/>
      <c r="Q69" s="7"/>
    </row>
    <row r="70" spans="1:17" ht="16.5" thickBot="1" x14ac:dyDescent="0.3">
      <c r="A70" s="44">
        <v>34</v>
      </c>
      <c r="B70" s="155" t="s">
        <v>169</v>
      </c>
      <c r="C70" s="155" t="s">
        <v>10</v>
      </c>
      <c r="D70" s="155" t="s">
        <v>167</v>
      </c>
      <c r="E70" s="156" t="s">
        <v>170</v>
      </c>
      <c r="F70" s="110">
        <f>F69+TIME(0,3,0)</f>
        <v>0.67916666666666581</v>
      </c>
      <c r="G70" s="105">
        <f>G69+TIME(0,3,0)</f>
        <v>0.69027777777777688</v>
      </c>
      <c r="I70" s="140"/>
      <c r="J70" s="40"/>
      <c r="K70" s="40"/>
      <c r="L70" s="7"/>
      <c r="M70" s="7"/>
      <c r="N70" s="7"/>
      <c r="O70" s="7"/>
      <c r="P70" s="7"/>
      <c r="Q70" s="7"/>
    </row>
    <row r="71" spans="1:17" ht="17.25" thickTop="1" thickBot="1" x14ac:dyDescent="0.25">
      <c r="A71" s="114"/>
      <c r="B71" s="92"/>
      <c r="C71" s="92"/>
      <c r="D71" s="92"/>
      <c r="E71" s="92"/>
      <c r="F71" s="93">
        <f>G70+TIME(0,3,0)</f>
        <v>0.69236111111111021</v>
      </c>
      <c r="G71" s="112"/>
      <c r="J71" s="7"/>
      <c r="K71" s="40"/>
      <c r="L71" s="40"/>
      <c r="M71" s="40"/>
      <c r="N71" s="40"/>
      <c r="O71" s="7"/>
      <c r="P71" s="7"/>
      <c r="Q71" s="7"/>
    </row>
    <row r="72" spans="1:17" ht="16.5" thickTop="1" x14ac:dyDescent="0.2">
      <c r="A72" s="47">
        <v>36</v>
      </c>
      <c r="B72" s="150" t="s">
        <v>102</v>
      </c>
      <c r="C72" s="58" t="s">
        <v>10</v>
      </c>
      <c r="D72" s="151" t="s">
        <v>103</v>
      </c>
      <c r="E72" s="152" t="s">
        <v>107</v>
      </c>
      <c r="F72" s="108">
        <f>G70+TIME(0,3,0)</f>
        <v>0.69236111111111021</v>
      </c>
      <c r="G72" s="109">
        <f>F76+TIME(0,4,0)</f>
        <v>0.70624999999999905</v>
      </c>
      <c r="I72" s="138"/>
      <c r="J72" s="31"/>
      <c r="K72" s="28"/>
      <c r="L72" s="28"/>
      <c r="M72" s="7"/>
      <c r="N72" s="7"/>
      <c r="O72" s="7"/>
      <c r="P72" s="7"/>
      <c r="Q72" s="7"/>
    </row>
    <row r="73" spans="1:17" ht="15.75" x14ac:dyDescent="0.2">
      <c r="A73" s="51">
        <v>704</v>
      </c>
      <c r="B73" s="80" t="s">
        <v>37</v>
      </c>
      <c r="C73" s="97" t="s">
        <v>12</v>
      </c>
      <c r="D73" s="97" t="s">
        <v>14</v>
      </c>
      <c r="E73" s="123" t="s">
        <v>141</v>
      </c>
      <c r="F73" s="126">
        <f>F72+TIME(0,4,0)</f>
        <v>0.69513888888888797</v>
      </c>
      <c r="G73" s="100">
        <f>G72+TIME(0,3,0)</f>
        <v>0.70833333333333237</v>
      </c>
      <c r="H73" s="4"/>
      <c r="J73" s="7"/>
      <c r="K73" s="7"/>
      <c r="L73" s="7"/>
      <c r="M73" s="7"/>
      <c r="N73" s="7"/>
      <c r="O73" s="7"/>
      <c r="P73" s="7"/>
      <c r="Q73" s="7"/>
    </row>
    <row r="74" spans="1:17" ht="15.75" x14ac:dyDescent="0.2">
      <c r="A74" s="51">
        <v>25</v>
      </c>
      <c r="B74" s="50" t="s">
        <v>91</v>
      </c>
      <c r="C74" s="50" t="s">
        <v>12</v>
      </c>
      <c r="D74" s="50" t="s">
        <v>90</v>
      </c>
      <c r="E74" s="60" t="s">
        <v>89</v>
      </c>
      <c r="F74" s="126">
        <f>F73+TIME(0,4,0)</f>
        <v>0.69791666666666574</v>
      </c>
      <c r="G74" s="127">
        <f>G73+TIME(0,3,0)</f>
        <v>0.7104166666666657</v>
      </c>
      <c r="H74" s="4"/>
      <c r="N74" s="7"/>
      <c r="O74" s="7"/>
      <c r="P74" s="7"/>
      <c r="Q74" s="7"/>
    </row>
    <row r="75" spans="1:17" ht="15.75" x14ac:dyDescent="0.2">
      <c r="A75" s="37">
        <v>24</v>
      </c>
      <c r="B75" s="55" t="s">
        <v>24</v>
      </c>
      <c r="C75" s="99" t="s">
        <v>12</v>
      </c>
      <c r="D75" s="99" t="s">
        <v>25</v>
      </c>
      <c r="E75" s="53" t="s">
        <v>49</v>
      </c>
      <c r="F75" s="126">
        <f>F74+TIME(0,4,0)</f>
        <v>0.70069444444444351</v>
      </c>
      <c r="G75" s="100">
        <f t="shared" ref="G75" si="13">G74+TIME(0,3,0)</f>
        <v>0.71249999999999902</v>
      </c>
      <c r="H75" s="4"/>
      <c r="I75" s="29"/>
      <c r="J75" s="7"/>
      <c r="K75" s="7"/>
      <c r="L75" s="7"/>
      <c r="M75" s="7"/>
      <c r="N75" s="7"/>
      <c r="O75" s="7"/>
      <c r="P75" s="7"/>
      <c r="Q75" s="7"/>
    </row>
    <row r="76" spans="1:17" ht="16.5" thickBot="1" x14ac:dyDescent="0.3">
      <c r="A76" s="51">
        <v>4169</v>
      </c>
      <c r="B76" s="55" t="s">
        <v>116</v>
      </c>
      <c r="C76" s="54" t="s">
        <v>12</v>
      </c>
      <c r="D76" s="53" t="s">
        <v>83</v>
      </c>
      <c r="E76" s="87" t="s">
        <v>88</v>
      </c>
      <c r="F76" s="126">
        <f>F75+TIME(0,4,0)</f>
        <v>0.70347222222222128</v>
      </c>
      <c r="G76" s="100">
        <f>G75+TIME(0,3,0)</f>
        <v>0.71458333333333235</v>
      </c>
      <c r="H76" s="4"/>
      <c r="I76" s="29"/>
      <c r="J76" s="30"/>
      <c r="K76" s="34"/>
      <c r="L76" s="28"/>
      <c r="M76" s="36"/>
      <c r="N76" s="7"/>
      <c r="O76" s="7"/>
      <c r="P76" s="7"/>
      <c r="Q76" s="7"/>
    </row>
    <row r="77" spans="1:17" ht="17.25" thickTop="1" thickBot="1" x14ac:dyDescent="0.25">
      <c r="A77" s="114"/>
      <c r="B77" s="92"/>
      <c r="C77" s="92"/>
      <c r="D77" s="92"/>
      <c r="E77" s="92"/>
      <c r="F77" s="93">
        <f>G76+TIME(0,4,0)</f>
        <v>0.71736111111111012</v>
      </c>
      <c r="G77" s="112"/>
      <c r="H77" s="4"/>
      <c r="I77" s="7"/>
      <c r="J77" s="30"/>
      <c r="K77" s="28"/>
      <c r="L77" s="28"/>
      <c r="M77" s="7"/>
      <c r="N77" s="7"/>
      <c r="O77" s="7"/>
      <c r="P77" s="7"/>
      <c r="Q77" s="7"/>
    </row>
    <row r="78" spans="1:17" ht="16.5" thickTop="1" x14ac:dyDescent="0.2">
      <c r="A78" s="128">
        <v>4376</v>
      </c>
      <c r="B78" s="113" t="s">
        <v>149</v>
      </c>
      <c r="C78" s="113" t="s">
        <v>43</v>
      </c>
      <c r="D78" s="149" t="s">
        <v>42</v>
      </c>
      <c r="E78" s="107" t="s">
        <v>150</v>
      </c>
      <c r="F78" s="130">
        <f>G76+TIME(0,4,0)</f>
        <v>0.71736111111111012</v>
      </c>
      <c r="G78" s="131">
        <f>F83+TIME(0,4,0)</f>
        <v>0.73402777777777672</v>
      </c>
      <c r="H78" s="4"/>
      <c r="I78" s="7"/>
      <c r="J78" s="7"/>
      <c r="K78" s="7"/>
      <c r="L78" s="7"/>
      <c r="M78" s="7"/>
      <c r="N78" s="7"/>
      <c r="O78" s="7"/>
      <c r="P78" s="7"/>
      <c r="Q78" s="7"/>
    </row>
    <row r="79" spans="1:17" ht="15.75" x14ac:dyDescent="0.2">
      <c r="A79" s="59">
        <v>4581</v>
      </c>
      <c r="B79" s="55" t="s">
        <v>46</v>
      </c>
      <c r="C79" s="58" t="s">
        <v>43</v>
      </c>
      <c r="D79" s="54" t="s">
        <v>47</v>
      </c>
      <c r="E79" s="57" t="s">
        <v>48</v>
      </c>
      <c r="F79" s="126">
        <f>F77+TIME(0,4,0)</f>
        <v>0.72013888888888788</v>
      </c>
      <c r="G79" s="100">
        <f>G78+TIME(0,3,0)</f>
        <v>0.73611111111111005</v>
      </c>
      <c r="H79" s="4"/>
      <c r="I79" s="7"/>
      <c r="J79" s="7"/>
      <c r="K79" s="7"/>
      <c r="L79" s="7"/>
      <c r="M79" s="7"/>
      <c r="N79" s="7"/>
      <c r="O79" s="7"/>
      <c r="P79" s="7"/>
      <c r="Q79" s="7"/>
    </row>
    <row r="80" spans="1:17" ht="15.75" x14ac:dyDescent="0.2">
      <c r="A80" s="37">
        <v>4631</v>
      </c>
      <c r="B80" s="46" t="s">
        <v>159</v>
      </c>
      <c r="C80" s="38" t="s">
        <v>12</v>
      </c>
      <c r="D80" s="38" t="s">
        <v>55</v>
      </c>
      <c r="E80" s="39" t="s">
        <v>56</v>
      </c>
      <c r="F80" s="126">
        <f>F79+TIME(0,4,0)</f>
        <v>0.72291666666666565</v>
      </c>
      <c r="G80" s="100">
        <f>G79+TIME(0,3,0)</f>
        <v>0.73819444444444338</v>
      </c>
      <c r="H80" s="4"/>
      <c r="I80" s="7"/>
      <c r="J80" s="7"/>
      <c r="K80" s="7"/>
      <c r="L80" s="7"/>
      <c r="M80" s="7"/>
      <c r="N80" s="7"/>
      <c r="O80" s="7"/>
      <c r="P80" s="7"/>
      <c r="Q80" s="7"/>
    </row>
    <row r="81" spans="1:17" ht="15.75" x14ac:dyDescent="0.2">
      <c r="A81" s="37">
        <v>3035</v>
      </c>
      <c r="B81" s="55" t="s">
        <v>198</v>
      </c>
      <c r="C81" s="54" t="s">
        <v>10</v>
      </c>
      <c r="D81" s="54" t="s">
        <v>196</v>
      </c>
      <c r="E81" s="53" t="s">
        <v>199</v>
      </c>
      <c r="F81" s="126">
        <f>F80+TIME(0,4,0)</f>
        <v>0.72569444444444342</v>
      </c>
      <c r="G81" s="100">
        <f>G80+TIME(0,3,0)</f>
        <v>0.7402777777777767</v>
      </c>
      <c r="H81" s="4"/>
      <c r="I81" s="7"/>
      <c r="J81" s="7"/>
      <c r="K81" s="7"/>
      <c r="L81" s="7"/>
      <c r="M81" s="7"/>
      <c r="N81" s="7"/>
      <c r="O81" s="7"/>
      <c r="P81" s="7"/>
      <c r="Q81" s="7"/>
    </row>
    <row r="82" spans="1:17" ht="15" customHeight="1" x14ac:dyDescent="0.25">
      <c r="A82" s="37">
        <v>27</v>
      </c>
      <c r="B82" s="54" t="s">
        <v>44</v>
      </c>
      <c r="C82" s="54" t="s">
        <v>7</v>
      </c>
      <c r="D82" s="54" t="s">
        <v>42</v>
      </c>
      <c r="E82" s="53" t="s">
        <v>45</v>
      </c>
      <c r="F82" s="126">
        <f>F81+TIME(0,4,0)</f>
        <v>0.72847222222222119</v>
      </c>
      <c r="G82" s="100">
        <f>G81+TIME(0,3,0)</f>
        <v>0.74236111111111003</v>
      </c>
      <c r="H82" s="4"/>
      <c r="I82" s="26"/>
      <c r="J82" s="7"/>
      <c r="K82" s="7"/>
      <c r="L82" s="7"/>
      <c r="M82" s="7"/>
      <c r="N82" s="7"/>
      <c r="O82" s="7"/>
      <c r="P82" s="7"/>
      <c r="Q82" s="7"/>
    </row>
    <row r="83" spans="1:17" ht="16.5" thickBot="1" x14ac:dyDescent="0.25">
      <c r="A83" s="37">
        <v>4395</v>
      </c>
      <c r="B83" s="54" t="s">
        <v>50</v>
      </c>
      <c r="C83" s="54" t="s">
        <v>7</v>
      </c>
      <c r="D83" s="54" t="s">
        <v>112</v>
      </c>
      <c r="E83" s="83" t="s">
        <v>59</v>
      </c>
      <c r="F83" s="126">
        <f>F82+TIME(0,4,0)</f>
        <v>0.73124999999999896</v>
      </c>
      <c r="G83" s="100">
        <f>G82+TIME(0,3,0)</f>
        <v>0.74444444444444335</v>
      </c>
      <c r="H83" s="4"/>
      <c r="I83" s="7"/>
      <c r="J83" s="41"/>
      <c r="K83" s="7"/>
      <c r="L83" s="7"/>
      <c r="M83" s="7"/>
      <c r="N83" s="7"/>
      <c r="O83" s="7"/>
      <c r="P83" s="7"/>
      <c r="Q83" s="7"/>
    </row>
    <row r="84" spans="1:17" ht="16.5" thickTop="1" x14ac:dyDescent="0.2">
      <c r="A84" s="61"/>
      <c r="B84" s="61"/>
      <c r="C84" s="61"/>
      <c r="D84" s="61"/>
      <c r="E84" s="62"/>
      <c r="F84" s="32"/>
      <c r="G84" s="32"/>
      <c r="H84" s="4"/>
      <c r="I84" s="7"/>
      <c r="J84" s="7"/>
      <c r="K84" s="7"/>
      <c r="L84" s="7"/>
      <c r="M84" s="7"/>
      <c r="N84" s="7"/>
      <c r="O84" s="7"/>
      <c r="P84" s="7"/>
      <c r="Q84" s="7"/>
    </row>
    <row r="85" spans="1:17" ht="15.75" x14ac:dyDescent="0.25">
      <c r="A85" s="30"/>
      <c r="B85" s="31"/>
      <c r="C85" s="34"/>
      <c r="D85" s="34"/>
      <c r="E85" s="35"/>
      <c r="F85" s="33"/>
      <c r="G85" s="33"/>
      <c r="H85" s="4"/>
      <c r="I85" s="14"/>
      <c r="J85" s="7"/>
      <c r="K85" s="7"/>
      <c r="L85" s="7"/>
      <c r="M85" s="7"/>
      <c r="N85" s="7"/>
      <c r="O85" s="7"/>
      <c r="P85" s="7"/>
      <c r="Q85" s="7"/>
    </row>
    <row r="86" spans="1:17" ht="15.75" x14ac:dyDescent="0.25">
      <c r="A86" s="30"/>
      <c r="B86" s="31"/>
      <c r="C86" s="28"/>
      <c r="D86" s="28"/>
      <c r="E86" s="35"/>
      <c r="F86" s="33"/>
      <c r="G86" s="33"/>
      <c r="H86" s="4"/>
      <c r="I86" s="14"/>
      <c r="J86" s="7"/>
      <c r="K86" s="7"/>
      <c r="L86" s="7"/>
      <c r="M86" s="7"/>
      <c r="N86" s="7"/>
      <c r="O86" s="7"/>
      <c r="P86" s="7"/>
      <c r="Q86" s="7"/>
    </row>
    <row r="87" spans="1:17" ht="15.75" x14ac:dyDescent="0.25">
      <c r="A87" s="30"/>
      <c r="B87" s="31"/>
      <c r="C87" s="28"/>
      <c r="D87" s="28"/>
      <c r="E87" s="35"/>
      <c r="F87" s="33"/>
      <c r="G87" s="33"/>
      <c r="H87" s="4"/>
      <c r="I87" s="7"/>
      <c r="J87" s="7"/>
      <c r="K87" s="7"/>
      <c r="L87" s="7"/>
      <c r="M87" s="7"/>
      <c r="N87" s="7"/>
      <c r="O87" s="7"/>
      <c r="P87" s="7"/>
      <c r="Q87" s="7"/>
    </row>
    <row r="88" spans="1:17" ht="15.75" x14ac:dyDescent="0.25">
      <c r="A88" s="27"/>
      <c r="B88" s="26"/>
      <c r="C88" s="26"/>
      <c r="D88" s="26"/>
      <c r="E88" s="26"/>
      <c r="F88" s="21"/>
      <c r="G88" s="21"/>
      <c r="H88" s="4"/>
      <c r="I88" s="7"/>
      <c r="J88" s="7"/>
      <c r="K88" s="7"/>
      <c r="L88" s="7"/>
      <c r="M88" s="7"/>
      <c r="N88" s="7"/>
      <c r="O88" s="7"/>
      <c r="P88" s="7"/>
      <c r="Q88" s="7"/>
    </row>
    <row r="89" spans="1:17" ht="15.75" x14ac:dyDescent="0.25">
      <c r="A89" s="27"/>
      <c r="B89" s="26"/>
      <c r="C89" s="26"/>
      <c r="D89" s="26"/>
      <c r="E89" s="26"/>
      <c r="F89" s="21"/>
      <c r="G89" s="21"/>
      <c r="H89" s="4"/>
      <c r="I89" s="7"/>
      <c r="J89" s="7"/>
      <c r="K89" s="7"/>
      <c r="L89" s="7"/>
      <c r="M89" s="7"/>
      <c r="N89" s="7"/>
      <c r="O89" s="7"/>
      <c r="P89" s="7"/>
      <c r="Q89" s="7"/>
    </row>
    <row r="90" spans="1:17" ht="15.75" x14ac:dyDescent="0.25">
      <c r="A90" s="27"/>
      <c r="B90" s="26"/>
      <c r="C90" s="26"/>
      <c r="D90" s="26"/>
      <c r="E90" s="26"/>
      <c r="F90" s="21"/>
      <c r="G90" s="21"/>
      <c r="H90" s="4"/>
      <c r="I90" s="22"/>
      <c r="J90" s="7"/>
      <c r="K90" s="7"/>
      <c r="L90" s="7"/>
      <c r="M90" s="7"/>
      <c r="N90" s="7"/>
      <c r="O90" s="7"/>
      <c r="P90" s="7"/>
      <c r="Q90" s="7"/>
    </row>
    <row r="91" spans="1:17" ht="15.75" x14ac:dyDescent="0.25">
      <c r="A91" s="27"/>
      <c r="B91" s="26"/>
      <c r="C91" s="26"/>
      <c r="D91" s="26"/>
      <c r="E91" s="26"/>
      <c r="F91" s="21"/>
      <c r="G91" s="21"/>
      <c r="H91" s="4"/>
      <c r="I91" s="22"/>
      <c r="J91" s="7"/>
      <c r="K91" s="7"/>
      <c r="L91" s="7"/>
      <c r="M91" s="7"/>
      <c r="N91" s="7"/>
      <c r="O91" s="7"/>
      <c r="P91" s="7"/>
      <c r="Q91" s="7"/>
    </row>
    <row r="92" spans="1:17" ht="15.75" x14ac:dyDescent="0.25">
      <c r="A92" s="27"/>
      <c r="B92" s="26"/>
      <c r="C92" s="26"/>
      <c r="D92" s="26"/>
      <c r="E92" s="26"/>
      <c r="F92" s="21"/>
      <c r="G92" s="21"/>
      <c r="H92" s="4"/>
      <c r="I92" s="22"/>
      <c r="J92" s="7"/>
      <c r="K92" s="7"/>
      <c r="L92" s="7"/>
      <c r="M92" s="7"/>
      <c r="N92" s="7"/>
      <c r="O92" s="7"/>
      <c r="P92" s="7"/>
      <c r="Q92" s="7"/>
    </row>
    <row r="93" spans="1:17" s="7" customFormat="1" ht="15.75" x14ac:dyDescent="0.25">
      <c r="A93" s="27"/>
      <c r="B93" s="26"/>
      <c r="C93" s="26"/>
      <c r="D93" s="26"/>
      <c r="E93" s="26"/>
      <c r="F93" s="21"/>
      <c r="G93" s="21"/>
      <c r="H93" s="4"/>
      <c r="I93" s="22"/>
    </row>
    <row r="94" spans="1:17" s="7" customFormat="1" ht="15.75" x14ac:dyDescent="0.25">
      <c r="A94" s="17"/>
      <c r="B94" s="14"/>
      <c r="C94" s="14"/>
      <c r="D94" s="14"/>
      <c r="E94" s="20"/>
      <c r="F94" s="21"/>
      <c r="G94" s="21"/>
      <c r="H94" s="4"/>
      <c r="I94" s="22"/>
    </row>
    <row r="95" spans="1:17" s="7" customFormat="1" ht="15.75" x14ac:dyDescent="0.25">
      <c r="A95" s="19"/>
      <c r="B95" s="14"/>
      <c r="C95" s="14"/>
      <c r="D95" s="14"/>
      <c r="E95" s="14"/>
      <c r="F95" s="21"/>
      <c r="G95" s="21"/>
      <c r="H95" s="4"/>
      <c r="I95" s="22"/>
    </row>
    <row r="96" spans="1:17" ht="15.75" x14ac:dyDescent="0.25">
      <c r="A96" s="7"/>
      <c r="B96" s="7"/>
      <c r="C96" s="7"/>
      <c r="D96" s="7"/>
      <c r="E96" s="7"/>
      <c r="F96" s="21"/>
      <c r="G96" s="21"/>
      <c r="H96" s="4"/>
      <c r="I96" s="22"/>
      <c r="J96" s="7"/>
      <c r="K96" s="7"/>
      <c r="L96" s="7"/>
      <c r="M96" s="7"/>
      <c r="N96" s="7"/>
      <c r="O96" s="7"/>
      <c r="P96" s="7"/>
      <c r="Q96" s="7"/>
    </row>
    <row r="97" spans="1:17" ht="15.75" x14ac:dyDescent="0.25">
      <c r="A97" s="22"/>
      <c r="B97" s="17"/>
      <c r="C97" s="16"/>
      <c r="D97" s="16"/>
      <c r="E97" s="15"/>
      <c r="F97" s="25"/>
      <c r="G97" s="21"/>
      <c r="H97" s="4"/>
      <c r="I97" s="22"/>
      <c r="J97" s="7"/>
      <c r="K97" s="7"/>
      <c r="L97" s="7"/>
      <c r="M97" s="7"/>
      <c r="N97" s="7"/>
      <c r="O97" s="7"/>
      <c r="P97" s="7"/>
      <c r="Q97" s="7"/>
    </row>
    <row r="98" spans="1:17" ht="15.75" x14ac:dyDescent="0.25">
      <c r="A98" s="22"/>
      <c r="B98" s="17"/>
      <c r="C98" s="16"/>
      <c r="D98" s="16"/>
      <c r="E98" s="18"/>
      <c r="F98" s="21"/>
      <c r="G98" s="21"/>
      <c r="I98" s="14"/>
      <c r="J98" s="7"/>
      <c r="K98" s="7"/>
      <c r="L98" s="7"/>
      <c r="M98" s="7"/>
      <c r="N98" s="7"/>
      <c r="O98" s="7"/>
      <c r="P98" s="7"/>
      <c r="Q98" s="7"/>
    </row>
    <row r="99" spans="1:17" ht="15.75" x14ac:dyDescent="0.25">
      <c r="A99" s="14"/>
      <c r="B99" s="17"/>
      <c r="C99" s="14"/>
      <c r="D99" s="14"/>
      <c r="E99" s="15"/>
      <c r="F99" s="21"/>
      <c r="G99" s="21"/>
      <c r="I99" s="7"/>
      <c r="J99" s="7"/>
      <c r="K99" s="7"/>
      <c r="L99" s="7"/>
      <c r="M99" s="7"/>
      <c r="N99" s="7"/>
      <c r="O99" s="7"/>
      <c r="P99" s="7"/>
      <c r="Q99" s="7"/>
    </row>
    <row r="100" spans="1:17" ht="15.75" x14ac:dyDescent="0.25">
      <c r="A100" s="10"/>
      <c r="B100" s="7"/>
      <c r="C100" s="7"/>
      <c r="D100" s="7"/>
      <c r="E100" s="7"/>
      <c r="F100" s="21"/>
      <c r="G100" s="21"/>
      <c r="I100" s="7"/>
      <c r="J100" s="7"/>
      <c r="K100" s="7"/>
      <c r="L100" s="7"/>
      <c r="M100" s="7"/>
      <c r="N100" s="7"/>
      <c r="O100" s="7"/>
      <c r="P100" s="7"/>
      <c r="Q100" s="7"/>
    </row>
    <row r="101" spans="1:17" ht="15.75" x14ac:dyDescent="0.25">
      <c r="A101" s="23"/>
      <c r="B101" s="14"/>
      <c r="C101" s="14"/>
      <c r="D101" s="14"/>
      <c r="E101" s="15"/>
      <c r="F101" s="21"/>
      <c r="G101" s="21"/>
      <c r="I101" s="7"/>
      <c r="J101" s="7"/>
      <c r="K101" s="7"/>
      <c r="L101" s="7"/>
      <c r="M101" s="7"/>
      <c r="N101" s="7"/>
      <c r="O101" s="7"/>
      <c r="P101" s="7"/>
      <c r="Q101" s="7"/>
    </row>
    <row r="102" spans="1:17" ht="15.75" x14ac:dyDescent="0.25">
      <c r="A102" s="23"/>
      <c r="B102" s="14"/>
      <c r="C102" s="14"/>
      <c r="D102" s="14"/>
      <c r="E102" s="15"/>
      <c r="F102" s="21"/>
      <c r="G102" s="21"/>
      <c r="I102" s="7"/>
      <c r="J102" s="7"/>
      <c r="K102" s="7"/>
      <c r="L102" s="7"/>
      <c r="M102" s="7"/>
      <c r="N102" s="7"/>
      <c r="O102" s="7"/>
      <c r="P102" s="7"/>
      <c r="Q102" s="7"/>
    </row>
    <row r="103" spans="1:17" ht="15.75" x14ac:dyDescent="0.25">
      <c r="A103" s="14"/>
      <c r="B103" s="16"/>
      <c r="C103" s="16"/>
      <c r="D103" s="16"/>
      <c r="E103" s="18"/>
      <c r="F103" s="21"/>
      <c r="G103" s="21"/>
      <c r="I103" s="7"/>
      <c r="J103" s="7"/>
      <c r="K103" s="7"/>
      <c r="L103" s="7"/>
      <c r="M103" s="7"/>
      <c r="N103" s="7"/>
      <c r="O103" s="7"/>
      <c r="P103" s="7"/>
      <c r="Q103" s="7"/>
    </row>
    <row r="104" spans="1:17" ht="15.75" x14ac:dyDescent="0.25">
      <c r="A104" s="19"/>
      <c r="B104" s="17"/>
      <c r="C104" s="14"/>
      <c r="D104" s="14"/>
      <c r="E104" s="24"/>
      <c r="F104" s="21"/>
      <c r="G104" s="21"/>
      <c r="I104" s="7"/>
      <c r="J104" s="7"/>
      <c r="K104" s="7"/>
      <c r="L104" s="7"/>
      <c r="M104" s="7"/>
      <c r="N104" s="7"/>
      <c r="O104" s="7"/>
      <c r="P104" s="7"/>
      <c r="Q104" s="7"/>
    </row>
    <row r="105" spans="1:17" ht="15.75" x14ac:dyDescent="0.25">
      <c r="A105" s="22"/>
      <c r="B105" s="17"/>
      <c r="C105" s="16"/>
      <c r="D105" s="16"/>
      <c r="E105" s="18"/>
      <c r="F105" s="21"/>
      <c r="G105" s="21"/>
      <c r="I105" s="7"/>
      <c r="J105" s="7"/>
      <c r="K105" s="7"/>
      <c r="L105" s="7"/>
      <c r="M105" s="7"/>
      <c r="N105" s="7"/>
      <c r="O105" s="7"/>
      <c r="P105" s="7"/>
      <c r="Q105" s="7"/>
    </row>
    <row r="106" spans="1:17" x14ac:dyDescent="0.2">
      <c r="A106" s="1"/>
      <c r="F106" s="9"/>
      <c r="G106" s="9"/>
      <c r="I106" s="7"/>
      <c r="J106" s="7"/>
      <c r="K106" s="7"/>
      <c r="L106" s="7"/>
      <c r="M106" s="7"/>
      <c r="N106" s="7"/>
      <c r="O106" s="7"/>
      <c r="P106" s="7"/>
      <c r="Q106" s="7"/>
    </row>
    <row r="107" spans="1:17" x14ac:dyDescent="0.2">
      <c r="A107" s="1"/>
      <c r="F107" s="9"/>
      <c r="G107" s="9"/>
      <c r="I107" s="7"/>
      <c r="J107" s="7"/>
      <c r="K107" s="7"/>
      <c r="L107" s="7"/>
      <c r="M107" s="7"/>
      <c r="N107" s="7"/>
      <c r="O107" s="7"/>
      <c r="P107" s="7"/>
      <c r="Q107" s="7"/>
    </row>
    <row r="108" spans="1:17" x14ac:dyDescent="0.2">
      <c r="A108" s="1"/>
      <c r="F108" s="9"/>
      <c r="G108" s="9"/>
      <c r="I108" s="7"/>
      <c r="J108" s="7"/>
      <c r="K108" s="7"/>
      <c r="L108" s="7"/>
      <c r="M108" s="7"/>
      <c r="N108" s="7"/>
      <c r="O108" s="7"/>
      <c r="P108" s="7"/>
      <c r="Q108" s="7"/>
    </row>
    <row r="109" spans="1:17" x14ac:dyDescent="0.2">
      <c r="A109" s="1"/>
      <c r="F109" s="7"/>
      <c r="G109" s="7"/>
      <c r="I109" s="12"/>
    </row>
    <row r="110" spans="1:17" x14ac:dyDescent="0.2">
      <c r="A110" s="1"/>
      <c r="F110" s="7"/>
      <c r="G110" s="7"/>
      <c r="I110" s="12"/>
    </row>
    <row r="111" spans="1:17" x14ac:dyDescent="0.2">
      <c r="A111" s="1"/>
      <c r="F111" s="7"/>
      <c r="G111" s="7"/>
    </row>
    <row r="112" spans="1:17" x14ac:dyDescent="0.2">
      <c r="A112" s="7"/>
      <c r="B112" s="7"/>
      <c r="C112" s="7"/>
      <c r="D112" s="7"/>
      <c r="E112" s="7"/>
      <c r="F112" s="7"/>
      <c r="G112" s="7"/>
    </row>
    <row r="113" spans="1:10" x14ac:dyDescent="0.2">
      <c r="A113" s="7"/>
      <c r="B113" s="7"/>
      <c r="C113" s="7"/>
      <c r="D113" s="7"/>
      <c r="E113" s="7"/>
      <c r="F113" s="7"/>
      <c r="G113" s="7"/>
    </row>
    <row r="114" spans="1:10" x14ac:dyDescent="0.2">
      <c r="A114" s="7"/>
      <c r="B114" s="7"/>
      <c r="C114" s="7"/>
      <c r="D114" s="7"/>
      <c r="E114" s="7"/>
      <c r="F114" s="7"/>
      <c r="G114" s="7"/>
    </row>
    <row r="115" spans="1:10" x14ac:dyDescent="0.2">
      <c r="A115" s="7"/>
      <c r="B115" s="7"/>
      <c r="C115" s="7"/>
      <c r="D115" s="7"/>
      <c r="E115" s="7"/>
      <c r="F115" s="7"/>
      <c r="G115" s="7"/>
      <c r="I115" s="3"/>
    </row>
    <row r="116" spans="1:10" x14ac:dyDescent="0.2">
      <c r="A116" s="4"/>
      <c r="B116" s="3"/>
      <c r="C116" s="3"/>
      <c r="D116" s="3"/>
      <c r="E116" s="6"/>
      <c r="F116" s="7"/>
      <c r="G116" s="7"/>
    </row>
    <row r="117" spans="1:10" x14ac:dyDescent="0.2">
      <c r="A117" s="7"/>
      <c r="B117" s="7"/>
      <c r="C117" s="7"/>
      <c r="D117" s="7"/>
      <c r="E117" s="7"/>
      <c r="F117" s="7"/>
      <c r="G117" s="7"/>
      <c r="H117" s="3"/>
    </row>
    <row r="118" spans="1:10" x14ac:dyDescent="0.2">
      <c r="A118" s="7"/>
      <c r="B118" s="7"/>
      <c r="C118" s="7"/>
      <c r="D118" s="7"/>
      <c r="E118" s="7"/>
      <c r="F118" s="7"/>
      <c r="G118" s="7"/>
    </row>
    <row r="119" spans="1:10" x14ac:dyDescent="0.2">
      <c r="A119" s="10"/>
      <c r="B119" s="7"/>
      <c r="C119" s="7"/>
      <c r="D119" s="7"/>
      <c r="E119" s="7"/>
      <c r="F119" s="7"/>
      <c r="G119" s="7"/>
      <c r="H119" s="3"/>
    </row>
    <row r="120" spans="1:10" x14ac:dyDescent="0.2">
      <c r="A120" s="10"/>
      <c r="B120" s="7"/>
      <c r="C120" s="7"/>
      <c r="D120" s="7"/>
      <c r="E120" s="7"/>
      <c r="F120" s="7"/>
      <c r="G120" s="7"/>
    </row>
    <row r="121" spans="1:10" x14ac:dyDescent="0.2">
      <c r="A121" s="10"/>
      <c r="B121" s="7"/>
      <c r="C121" s="7"/>
      <c r="D121" s="7"/>
      <c r="E121" s="7"/>
      <c r="F121" s="7"/>
      <c r="G121" s="7"/>
    </row>
    <row r="122" spans="1:10" x14ac:dyDescent="0.2">
      <c r="A122" s="10"/>
      <c r="B122" s="7"/>
      <c r="C122" s="7"/>
      <c r="D122" s="7"/>
      <c r="E122" s="7"/>
      <c r="F122" s="7"/>
      <c r="G122" s="7"/>
    </row>
    <row r="123" spans="1:10" x14ac:dyDescent="0.2">
      <c r="A123" s="10"/>
      <c r="B123" s="7"/>
      <c r="C123" s="7"/>
      <c r="D123" s="7"/>
      <c r="E123" s="7"/>
      <c r="F123" s="7"/>
      <c r="G123" s="7"/>
    </row>
    <row r="124" spans="1:10" x14ac:dyDescent="0.2">
      <c r="A124" s="10"/>
      <c r="B124" s="7"/>
      <c r="C124" s="7"/>
      <c r="D124" s="7"/>
      <c r="E124" s="7"/>
      <c r="F124" s="7"/>
      <c r="G124" s="7"/>
    </row>
    <row r="125" spans="1:10" x14ac:dyDescent="0.2">
      <c r="A125" s="10"/>
      <c r="B125" s="7"/>
      <c r="C125" s="7"/>
      <c r="D125" s="7"/>
      <c r="E125" s="7"/>
      <c r="F125" s="7"/>
      <c r="G125" s="7"/>
    </row>
    <row r="126" spans="1:10" x14ac:dyDescent="0.2">
      <c r="A126" s="10"/>
      <c r="B126" s="7"/>
      <c r="C126" s="7"/>
      <c r="D126" s="7"/>
      <c r="E126" s="7"/>
      <c r="F126" s="7"/>
      <c r="G126" s="7"/>
    </row>
    <row r="127" spans="1:10" x14ac:dyDescent="0.2">
      <c r="A127" s="10"/>
      <c r="B127" s="7"/>
      <c r="C127" s="7"/>
      <c r="D127" s="7"/>
      <c r="E127" s="7"/>
      <c r="F127" s="7"/>
      <c r="G127" s="7"/>
    </row>
    <row r="128" spans="1:10" x14ac:dyDescent="0.2">
      <c r="A128" s="10"/>
      <c r="B128" s="7"/>
      <c r="C128" s="7"/>
      <c r="D128" s="7"/>
      <c r="E128" s="7"/>
      <c r="F128" s="7"/>
      <c r="G128" s="7"/>
      <c r="I128" s="3"/>
      <c r="J128" s="8"/>
    </row>
    <row r="129" spans="1:8" x14ac:dyDescent="0.2">
      <c r="A129" s="10"/>
      <c r="B129" s="7"/>
      <c r="C129" s="7"/>
      <c r="D129" s="7"/>
      <c r="E129" s="7"/>
    </row>
    <row r="130" spans="1:8" x14ac:dyDescent="0.2">
      <c r="A130" s="10"/>
      <c r="B130" s="7"/>
      <c r="C130" s="7"/>
      <c r="D130" s="7"/>
      <c r="E130" s="7"/>
    </row>
    <row r="131" spans="1:8" x14ac:dyDescent="0.2">
      <c r="A131" s="10"/>
      <c r="B131" s="7"/>
      <c r="C131" s="7"/>
      <c r="D131" s="7"/>
      <c r="E131" s="7"/>
    </row>
    <row r="132" spans="1:8" x14ac:dyDescent="0.2">
      <c r="A132" s="10"/>
      <c r="B132" s="7"/>
      <c r="C132" s="7"/>
      <c r="D132" s="7"/>
      <c r="E132" s="7"/>
      <c r="H132" s="4"/>
    </row>
    <row r="133" spans="1:8" x14ac:dyDescent="0.2">
      <c r="A133" s="10"/>
      <c r="B133" s="7"/>
      <c r="C133" s="7"/>
      <c r="D133" s="7"/>
      <c r="E133" s="7"/>
    </row>
    <row r="134" spans="1:8" x14ac:dyDescent="0.2">
      <c r="A134" s="10"/>
      <c r="B134" s="7"/>
      <c r="C134" s="7"/>
      <c r="D134" s="7"/>
      <c r="E134" s="7"/>
    </row>
  </sheetData>
  <sheetProtection algorithmName="SHA-512" hashValue="yYugopfwgxYaPO2RLeKkfO60jAUd+Ak+V45ikMqp2E5owtAaokpiLYDtQ1PsxXytKNbvbZOQylkCqNikETFKkw==" saltValue="NpLsA/byUXEFpKCwr1uW/Q==" spinCount="100000" sheet="1" objects="1" scenarios="1"/>
  <mergeCells count="1">
    <mergeCell ref="A1:G2"/>
  </mergeCells>
  <phoneticPr fontId="0" type="noConversion"/>
  <pageMargins left="0.19685039370078741" right="0.19685039370078741" top="0.59055118110236227" bottom="0" header="0.51181102362204722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>
      <selection activeCell="A58" sqref="A20:E58"/>
    </sheetView>
  </sheetViews>
  <sheetFormatPr defaultRowHeight="12.75" x14ac:dyDescent="0.2"/>
  <sheetData>
    <row r="1" spans="1:5" x14ac:dyDescent="0.2">
      <c r="A1" s="3"/>
      <c r="B1" s="8" t="s">
        <v>26</v>
      </c>
      <c r="C1" s="8" t="s">
        <v>12</v>
      </c>
      <c r="D1" s="8" t="s">
        <v>16</v>
      </c>
      <c r="E1" s="8" t="s">
        <v>27</v>
      </c>
    </row>
    <row r="2" spans="1:5" x14ac:dyDescent="0.2">
      <c r="A2" s="3">
        <v>1723</v>
      </c>
      <c r="B2" s="8" t="s">
        <v>28</v>
      </c>
      <c r="C2" s="8" t="s">
        <v>12</v>
      </c>
      <c r="D2" s="8" t="s">
        <v>18</v>
      </c>
      <c r="E2" s="8" t="s">
        <v>29</v>
      </c>
    </row>
    <row r="3" spans="1:5" ht="14.25" x14ac:dyDescent="0.2">
      <c r="A3" s="1"/>
      <c r="B3" s="1"/>
      <c r="C3" s="1"/>
      <c r="D3" s="1"/>
      <c r="E3" s="1"/>
    </row>
    <row r="4" spans="1:5" x14ac:dyDescent="0.2">
      <c r="A4" s="3"/>
      <c r="B4" s="8" t="s">
        <v>30</v>
      </c>
      <c r="C4" s="8" t="s">
        <v>10</v>
      </c>
      <c r="D4" s="8" t="s">
        <v>31</v>
      </c>
      <c r="E4" s="8" t="s">
        <v>32</v>
      </c>
    </row>
    <row r="5" spans="1:5" ht="14.25" x14ac:dyDescent="0.2">
      <c r="A5" s="3"/>
      <c r="B5" s="1"/>
      <c r="C5" s="1"/>
      <c r="D5" s="1"/>
      <c r="E5" s="1"/>
    </row>
    <row r="6" spans="1:5" x14ac:dyDescent="0.2">
      <c r="A6" s="3"/>
      <c r="B6" s="8" t="s">
        <v>33</v>
      </c>
      <c r="C6" s="8" t="s">
        <v>12</v>
      </c>
      <c r="D6" s="8" t="s">
        <v>31</v>
      </c>
      <c r="E6" s="8" t="s">
        <v>34</v>
      </c>
    </row>
    <row r="7" spans="1:5" x14ac:dyDescent="0.2">
      <c r="A7" s="3"/>
      <c r="B7" s="8" t="s">
        <v>35</v>
      </c>
      <c r="C7" s="8" t="s">
        <v>12</v>
      </c>
      <c r="D7" s="8" t="s">
        <v>31</v>
      </c>
      <c r="E7" s="8" t="s">
        <v>36</v>
      </c>
    </row>
    <row r="8" spans="1:5" ht="14.25" x14ac:dyDescent="0.2">
      <c r="A8" s="1"/>
      <c r="B8" s="1"/>
      <c r="C8" s="1"/>
      <c r="D8" s="1"/>
      <c r="E8" s="1"/>
    </row>
    <row r="9" spans="1:5" ht="14.25" x14ac:dyDescent="0.2">
      <c r="A9" s="1"/>
      <c r="B9" s="1"/>
      <c r="C9" s="1"/>
      <c r="D9" s="1"/>
      <c r="E9" s="1"/>
    </row>
    <row r="10" spans="1:5" x14ac:dyDescent="0.2">
      <c r="A10" s="3"/>
      <c r="B10" s="8" t="s">
        <v>37</v>
      </c>
      <c r="C10" s="8" t="s">
        <v>12</v>
      </c>
      <c r="D10" s="8" t="s">
        <v>14</v>
      </c>
      <c r="E10" s="8" t="s">
        <v>38</v>
      </c>
    </row>
    <row r="11" spans="1:5" ht="14.25" x14ac:dyDescent="0.2">
      <c r="A11" s="3"/>
      <c r="B11" s="1"/>
      <c r="C11" s="1"/>
      <c r="D11" s="1"/>
      <c r="E11" s="1"/>
    </row>
    <row r="12" spans="1:5" ht="14.25" x14ac:dyDescent="0.2">
      <c r="A12" s="1"/>
      <c r="B12" s="1"/>
      <c r="C12" s="1"/>
      <c r="D12" s="1"/>
      <c r="E12" s="1"/>
    </row>
    <row r="13" spans="1:5" ht="14.25" x14ac:dyDescent="0.2">
      <c r="A13" s="3"/>
      <c r="B13" s="1"/>
      <c r="C13" s="1"/>
      <c r="D13" s="1"/>
      <c r="E13" s="1"/>
    </row>
    <row r="14" spans="1:5" ht="14.25" x14ac:dyDescent="0.2">
      <c r="A14" s="3"/>
      <c r="B14" s="1"/>
      <c r="C14" s="1"/>
      <c r="D14" s="1"/>
      <c r="E14" s="1"/>
    </row>
    <row r="15" spans="1:5" ht="14.25" x14ac:dyDescent="0.2">
      <c r="A15" s="1"/>
      <c r="B15" s="1"/>
      <c r="C15" s="1"/>
      <c r="D15" s="1"/>
      <c r="E15" s="1"/>
    </row>
    <row r="16" spans="1:5" ht="14.25" x14ac:dyDescent="0.2">
      <c r="A16" s="1"/>
      <c r="B16" s="1"/>
      <c r="C16" s="1"/>
      <c r="D16" s="1"/>
      <c r="E16" s="1"/>
    </row>
    <row r="17" spans="1:5" x14ac:dyDescent="0.2">
      <c r="A17" s="11"/>
      <c r="B17" s="13"/>
      <c r="C17" s="3"/>
      <c r="D17" s="8"/>
      <c r="E17" s="6"/>
    </row>
    <row r="18" spans="1:5" ht="14.25" x14ac:dyDescent="0.2">
      <c r="A18" s="1"/>
      <c r="B18" s="1"/>
      <c r="C18" s="1"/>
      <c r="D18" s="1"/>
      <c r="E18" s="1"/>
    </row>
    <row r="19" spans="1:5" ht="14.25" x14ac:dyDescent="0.2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revision/>
  <cp:lastPrinted>2019-12-22T12:45:37Z</cp:lastPrinted>
  <dcterms:created xsi:type="dcterms:W3CDTF">2001-12-24T09:07:19Z</dcterms:created>
  <dcterms:modified xsi:type="dcterms:W3CDTF">2020-01-25T09:06:36Z</dcterms:modified>
</cp:coreProperties>
</file>