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645" windowWidth="9720" windowHeight="5445"/>
  </bookViews>
  <sheets>
    <sheet name="Blad1" sheetId="1" r:id="rId1"/>
    <sheet name="Blad2" sheetId="2" r:id="rId2"/>
    <sheet name="Blad3" sheetId="3" r:id="rId3"/>
  </sheets>
  <definedNames>
    <definedName name="_xlnm.Print_Area" localSheetId="0">Blad1!$A$1:$G$121</definedName>
    <definedName name="_xlnm.Print_Titles" localSheetId="0">Blad1!$1:$5</definedName>
  </definedNames>
  <calcPr calcId="145621"/>
</workbook>
</file>

<file path=xl/calcChain.xml><?xml version="1.0" encoding="utf-8"?>
<calcChain xmlns="http://schemas.openxmlformats.org/spreadsheetml/2006/main">
  <c r="F8" i="1" l="1"/>
  <c r="F7" i="1"/>
  <c r="F9" i="1" l="1"/>
  <c r="F10" i="1" s="1"/>
  <c r="F11" i="1" s="1"/>
  <c r="F12" i="1" l="1"/>
  <c r="F13" i="1" l="1"/>
  <c r="F14" i="1" s="1"/>
  <c r="G8" i="1" s="1"/>
  <c r="G9" i="1" s="1"/>
  <c r="G10" i="1" l="1"/>
  <c r="G11" i="1" s="1"/>
  <c r="G12" i="1" s="1"/>
  <c r="G13" i="1" s="1"/>
  <c r="G14" i="1" s="1"/>
  <c r="F15" i="1" s="1"/>
  <c r="F16" i="1" l="1"/>
  <c r="F17" i="1" s="1"/>
  <c r="F18" i="1" s="1"/>
  <c r="F19" i="1" s="1"/>
  <c r="F20" i="1" l="1"/>
  <c r="F21" i="1" s="1"/>
  <c r="G16" i="1" s="1"/>
  <c r="G17" i="1" s="1"/>
  <c r="G18" i="1" s="1"/>
  <c r="G19" i="1" s="1"/>
  <c r="G20" i="1" l="1"/>
  <c r="G21" i="1" s="1"/>
  <c r="F23" i="1" l="1"/>
  <c r="F22" i="1"/>
  <c r="F24" i="1" s="1"/>
  <c r="F25" i="1" s="1"/>
  <c r="F26" i="1" s="1"/>
  <c r="F27" i="1" s="1"/>
  <c r="F28" i="1" s="1"/>
  <c r="F29" i="1" s="1"/>
  <c r="G23" i="1" s="1"/>
  <c r="G24" i="1" s="1"/>
  <c r="G25" i="1" s="1"/>
  <c r="G26" i="1" s="1"/>
  <c r="G27" i="1" s="1"/>
  <c r="G28" i="1" s="1"/>
  <c r="G29" i="1" s="1"/>
  <c r="F31" i="1" s="1"/>
  <c r="F30" i="1" l="1"/>
  <c r="F32" i="1" s="1"/>
  <c r="F33" i="1" s="1"/>
  <c r="F34" i="1" s="1"/>
  <c r="F35" i="1" s="1"/>
  <c r="F36" i="1" l="1"/>
  <c r="F37" i="1" s="1"/>
  <c r="F38" i="1" s="1"/>
  <c r="G31" i="1" s="1"/>
  <c r="G32" i="1" s="1"/>
  <c r="G33" i="1" s="1"/>
  <c r="G34" i="1" s="1"/>
  <c r="G35" i="1" s="1"/>
  <c r="G36" i="1" l="1"/>
  <c r="G37" i="1" s="1"/>
  <c r="G38" i="1" s="1"/>
  <c r="F40" i="1" l="1"/>
  <c r="F41" i="1" s="1"/>
  <c r="F42" i="1" s="1"/>
  <c r="F43" i="1" s="1"/>
  <c r="F44" i="1" s="1"/>
  <c r="F45" i="1" s="1"/>
  <c r="F46" i="1" s="1"/>
  <c r="F39" i="1"/>
  <c r="G40" i="1" l="1"/>
  <c r="G41" i="1" s="1"/>
  <c r="G42" i="1" s="1"/>
  <c r="G43" i="1" s="1"/>
  <c r="G44" i="1" s="1"/>
  <c r="G45" i="1" s="1"/>
  <c r="G46" i="1" s="1"/>
  <c r="F49" i="1" l="1"/>
  <c r="F50" i="1" s="1"/>
  <c r="F51" i="1" s="1"/>
  <c r="F52" i="1" s="1"/>
  <c r="F53" i="1" s="1"/>
  <c r="F54" i="1" s="1"/>
  <c r="F55" i="1" s="1"/>
  <c r="F48" i="1"/>
  <c r="G49" i="1" l="1"/>
  <c r="G50" i="1" s="1"/>
  <c r="G51" i="1" s="1"/>
  <c r="G52" i="1" s="1"/>
  <c r="G53" i="1" s="1"/>
  <c r="G54" i="1" s="1"/>
  <c r="G55" i="1" s="1"/>
  <c r="F57" i="1" l="1"/>
  <c r="F58" i="1" s="1"/>
  <c r="F59" i="1" s="1"/>
  <c r="F60" i="1" s="1"/>
  <c r="F61" i="1" s="1"/>
  <c r="F62" i="1" s="1"/>
  <c r="F64" i="1" s="1"/>
  <c r="F56" i="1"/>
  <c r="G57" i="1" l="1"/>
  <c r="G58" i="1" s="1"/>
  <c r="G59" i="1" s="1"/>
  <c r="G60" i="1" s="1"/>
  <c r="G61" i="1" s="1"/>
  <c r="G62" i="1" s="1"/>
  <c r="G64" i="1" s="1"/>
  <c r="F66" i="1" l="1"/>
  <c r="F67" i="1"/>
  <c r="F68" i="1" s="1"/>
  <c r="F69" i="1" l="1"/>
  <c r="F70" i="1" l="1"/>
  <c r="F71" i="1" s="1"/>
  <c r="F72" i="1" s="1"/>
  <c r="G67" i="1" s="1"/>
  <c r="G68" i="1" s="1"/>
  <c r="G69" i="1" s="1"/>
  <c r="G70" i="1" l="1"/>
  <c r="G71" i="1" s="1"/>
  <c r="G72" i="1" s="1"/>
  <c r="F73" i="1" l="1"/>
  <c r="F74" i="1"/>
  <c r="F75" i="1" s="1"/>
  <c r="F76" i="1" s="1"/>
  <c r="F77" i="1" s="1"/>
  <c r="F79" i="1" s="1"/>
  <c r="F80" i="1" s="1"/>
  <c r="G74" i="1" s="1"/>
  <c r="G75" i="1" l="1"/>
  <c r="G76" i="1" s="1"/>
  <c r="G77" i="1" s="1"/>
  <c r="G79" i="1" s="1"/>
  <c r="G80" i="1" s="1"/>
</calcChain>
</file>

<file path=xl/sharedStrings.xml><?xml version="1.0" encoding="utf-8"?>
<sst xmlns="http://schemas.openxmlformats.org/spreadsheetml/2006/main" count="287" uniqueCount="179">
  <si>
    <t>St.nr.</t>
  </si>
  <si>
    <t>Naam</t>
  </si>
  <si>
    <t>Ru-</t>
  </si>
  <si>
    <t>Plaats</t>
  </si>
  <si>
    <t>Paarden</t>
  </si>
  <si>
    <t>briek</t>
  </si>
  <si>
    <t>Pony's</t>
  </si>
  <si>
    <t>PAE</t>
  </si>
  <si>
    <t>Geldrop</t>
  </si>
  <si>
    <t>POE</t>
  </si>
  <si>
    <t>POD</t>
  </si>
  <si>
    <t>+/- 15 min. Parcours verkennen</t>
  </si>
  <si>
    <t>Jolanda van Kampen</t>
  </si>
  <si>
    <t>Appie de Greef</t>
  </si>
  <si>
    <t>Nuenen</t>
  </si>
  <si>
    <t>Duc de Brabant</t>
  </si>
  <si>
    <t>Lonneke v. d. Eijnden</t>
  </si>
  <si>
    <t>Deurne</t>
  </si>
  <si>
    <t>Hapert</t>
  </si>
  <si>
    <t>Jordy van der Wijst</t>
  </si>
  <si>
    <t>Hans van den Broek</t>
  </si>
  <si>
    <t>Veghel</t>
  </si>
  <si>
    <t>Wilson</t>
  </si>
  <si>
    <t>Bert Berben</t>
  </si>
  <si>
    <t>Heythuijsen</t>
  </si>
  <si>
    <t>Quality Z</t>
  </si>
  <si>
    <t>+/- 30 min. Parcours verkennen</t>
  </si>
  <si>
    <t>PAD</t>
  </si>
  <si>
    <t>Patrick Engelen</t>
  </si>
  <si>
    <t>Lierop</t>
  </si>
  <si>
    <t>Darlet &amp; Dasper</t>
  </si>
  <si>
    <t>Johan van Hooydonk</t>
  </si>
  <si>
    <t>Bavel</t>
  </si>
  <si>
    <t>Dreamgirl &amp; Fragnes</t>
  </si>
  <si>
    <t>Jan van Tien</t>
  </si>
  <si>
    <t>Chantal v. der Wijst</t>
  </si>
  <si>
    <t>Giel van der Linden</t>
  </si>
  <si>
    <t>Mierlo</t>
  </si>
  <si>
    <t>Bodor &amp; Marco</t>
  </si>
  <si>
    <t>POM</t>
  </si>
  <si>
    <t>Day Dreamer</t>
  </si>
  <si>
    <t>Linda Drost</t>
  </si>
  <si>
    <t>Schijndel</t>
  </si>
  <si>
    <t>Buddy</t>
  </si>
  <si>
    <t>Brigitte Janssen</t>
  </si>
  <si>
    <t>Retie ( B. )</t>
  </si>
  <si>
    <t>Olliver</t>
  </si>
  <si>
    <t>Jonas Corten</t>
  </si>
  <si>
    <t>Bekkevoort ( B. )</t>
  </si>
  <si>
    <t xml:space="preserve">Black Devil &amp; </t>
  </si>
  <si>
    <t>Geensponsor.nl</t>
  </si>
  <si>
    <t>FdB &amp; Tinusje</t>
  </si>
  <si>
    <t>Ingeborg de Houck</t>
  </si>
  <si>
    <t>Bapsie &amp; Moos</t>
  </si>
  <si>
    <t>Chantal Verstraeten</t>
  </si>
  <si>
    <t>Dessel ( B. )</t>
  </si>
  <si>
    <t>Quito</t>
  </si>
  <si>
    <t>Marleen van Straaten</t>
  </si>
  <si>
    <t>Cena &amp; Jones</t>
  </si>
  <si>
    <t>Rodrigo Verstraeten</t>
  </si>
  <si>
    <t>Cezar &amp; Julius</t>
  </si>
  <si>
    <t>Marcel Coolen</t>
  </si>
  <si>
    <t>Andro &amp; Pico</t>
  </si>
  <si>
    <t>manche</t>
  </si>
  <si>
    <t>Start 1e</t>
  </si>
  <si>
    <t>Start 2e</t>
  </si>
  <si>
    <t>Kenny Kanora</t>
  </si>
  <si>
    <t>Tielen ( B. )</t>
  </si>
  <si>
    <t>TanPO</t>
  </si>
  <si>
    <t>Top Speed Cross</t>
  </si>
  <si>
    <t>Eline Engelen</t>
  </si>
  <si>
    <t>Angeline Zuidema</t>
  </si>
  <si>
    <t>Showtime Pepper</t>
  </si>
  <si>
    <t>Job Steijvers</t>
  </si>
  <si>
    <t>Panningen</t>
  </si>
  <si>
    <t>Tess</t>
  </si>
  <si>
    <t>Bo</t>
  </si>
  <si>
    <t>Nick Gaens</t>
  </si>
  <si>
    <t>Wellen ( B. )</t>
  </si>
  <si>
    <t>Fancy &amp; Ronaldo</t>
  </si>
  <si>
    <t>Jantje &amp; Sense</t>
  </si>
  <si>
    <t>Corke &amp; Jantje</t>
  </si>
  <si>
    <t>Menteam Carhano 1</t>
  </si>
  <si>
    <t>Hamont ( B. )</t>
  </si>
  <si>
    <t>Glenn</t>
  </si>
  <si>
    <t>Menteam Carhano 2</t>
  </si>
  <si>
    <t>Rebbel &amp; Rocky</t>
  </si>
  <si>
    <t>Menteam Carhano 3</t>
  </si>
  <si>
    <t xml:space="preserve">Devil &amp; Fabian </t>
  </si>
  <si>
    <t>Menteam Carhano 4</t>
  </si>
  <si>
    <t>Apollo &amp; Hermes &amp;</t>
  </si>
  <si>
    <t xml:space="preserve">Phantom &amp;Phox </t>
  </si>
  <si>
    <t>Devil &amp; Fabian &amp;</t>
  </si>
  <si>
    <t>Fire &amp; Flame</t>
  </si>
  <si>
    <t>Ronald Looijmans</t>
  </si>
  <si>
    <t>Eksel ( B. )</t>
  </si>
  <si>
    <t>Noah</t>
  </si>
  <si>
    <t>Erik van Krieken</t>
  </si>
  <si>
    <t>Witje</t>
  </si>
  <si>
    <t>Frank van der Doelen</t>
  </si>
  <si>
    <t>Hilde</t>
  </si>
  <si>
    <t>Iverno</t>
  </si>
  <si>
    <t>Nuland</t>
  </si>
  <si>
    <t>Ros</t>
  </si>
  <si>
    <t xml:space="preserve">Amigo </t>
  </si>
  <si>
    <t>Coco &amp; Dusty</t>
  </si>
  <si>
    <t>Neerpelt ( B. )</t>
  </si>
  <si>
    <t>Star &amp; Sultan</t>
  </si>
  <si>
    <t>Joline Fransen</t>
  </si>
  <si>
    <t>Dennis Rijntjes</t>
  </si>
  <si>
    <t>Camus &amp; Magic</t>
  </si>
  <si>
    <t>Rosmalen</t>
  </si>
  <si>
    <t>Saskia Siebers</t>
  </si>
  <si>
    <t>Steensel</t>
  </si>
  <si>
    <t>Ilse Steijvers</t>
  </si>
  <si>
    <t>Graveur D.</t>
  </si>
  <si>
    <t>Angelique Steijvers</t>
  </si>
  <si>
    <t>Hero &amp; Dreamer</t>
  </si>
  <si>
    <t>Misty &amp; Steel</t>
  </si>
  <si>
    <t>Reusel</t>
  </si>
  <si>
    <t>Menteam Asbest.nl</t>
  </si>
  <si>
    <t>Amigo &amp; Scot</t>
  </si>
  <si>
    <t>Tinus van Kuyk</t>
  </si>
  <si>
    <t>Zutendaal ( B. )</t>
  </si>
  <si>
    <t>Nick Weytjens</t>
  </si>
  <si>
    <t>Niels &amp; Zidane</t>
  </si>
  <si>
    <t>Jarno &amp; Juul &amp;</t>
  </si>
  <si>
    <t>Jan Tonnaer</t>
  </si>
  <si>
    <t>Sint Anthonus</t>
  </si>
  <si>
    <t>Hilfiger</t>
  </si>
  <si>
    <t>Rodinde Rutjens</t>
  </si>
  <si>
    <t>Weert</t>
  </si>
  <si>
    <t>Bruno &amp; Hero</t>
  </si>
  <si>
    <t>Ivan Meuwis</t>
  </si>
  <si>
    <t xml:space="preserve">Poulseur ( B. ) </t>
  </si>
  <si>
    <t xml:space="preserve">Apacs &amp; Boltini </t>
  </si>
  <si>
    <t>Calypso &amp; Falco</t>
  </si>
  <si>
    <t>Herten</t>
  </si>
  <si>
    <t>Ger Verstegen</t>
  </si>
  <si>
    <t>Cendy</t>
  </si>
  <si>
    <t>Baexem</t>
  </si>
  <si>
    <t>Chayton Huskens</t>
  </si>
  <si>
    <t xml:space="preserve">   Startlijst:  E.G.M. -- Indoor MenCompetitie  2018 - 2019.  Woensdag  26 december 2018.</t>
  </si>
  <si>
    <t>Johan Beliën</t>
  </si>
  <si>
    <t>Breezer</t>
  </si>
  <si>
    <t xml:space="preserve">Goldy &amp; Jantje </t>
  </si>
  <si>
    <t>Margreet Havelaar</t>
  </si>
  <si>
    <t>Numansdorp</t>
  </si>
  <si>
    <t>Ebby &amp; Jack</t>
  </si>
  <si>
    <t>Ilse Verkuil</t>
  </si>
  <si>
    <t>Drunen</t>
  </si>
  <si>
    <t>Dirk</t>
  </si>
  <si>
    <t>Kees Vorstenbosch</t>
  </si>
  <si>
    <t>Veldhoven</t>
  </si>
  <si>
    <t>Bailando</t>
  </si>
  <si>
    <t>Tim Steijvers</t>
  </si>
  <si>
    <t xml:space="preserve"> Cezar &amp; Julius</t>
  </si>
  <si>
    <t>Junior &amp; Zero</t>
  </si>
  <si>
    <t>Dimitri Verstaeten</t>
  </si>
  <si>
    <t>Armani &amp; Lilo</t>
  </si>
  <si>
    <t>Adrie van der Loo</t>
  </si>
  <si>
    <t>Eersel</t>
  </si>
  <si>
    <t>Brummers Hoeve Bel</t>
  </si>
  <si>
    <t>Martien Winters</t>
  </si>
  <si>
    <t>Soerendonk</t>
  </si>
  <si>
    <t>Paddy &amp; Moskova</t>
  </si>
  <si>
    <t>Rudy van Bijlen</t>
  </si>
  <si>
    <t>Westerlo ( B. )</t>
  </si>
  <si>
    <t>Jan Heijnen</t>
  </si>
  <si>
    <t>Prinsenbeek</t>
  </si>
  <si>
    <t>Art &amp; Zipke</t>
  </si>
  <si>
    <t>Budiman &amp; Cintha</t>
  </si>
  <si>
    <t>Windraak</t>
  </si>
  <si>
    <t>Anneke Cremers</t>
  </si>
  <si>
    <t>Casmire &amp; Tia</t>
  </si>
  <si>
    <t>Demi Timmers</t>
  </si>
  <si>
    <t>Vally</t>
  </si>
  <si>
    <t>Jazz</t>
  </si>
  <si>
    <t>NN &amp; NN &amp; NN &amp; 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</si>
</sst>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3"/>
      <name val="Cambria"/>
      <family val="1"/>
      <scheme val="major"/>
    </font>
    <font>
      <sz val="13"/>
      <name val="Cambria"/>
      <family val="1"/>
      <scheme val="major"/>
    </font>
    <font>
      <sz val="10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name val="Cambria"/>
      <family val="1"/>
      <scheme val="maj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DashDotDot">
        <color indexed="64"/>
      </bottom>
      <diagonal/>
    </border>
    <border>
      <left/>
      <right style="double">
        <color indexed="64"/>
      </right>
      <top/>
      <bottom style="mediumDashDotDot">
        <color indexed="64"/>
      </bottom>
      <diagonal/>
    </border>
    <border>
      <left style="double">
        <color indexed="64"/>
      </left>
      <right style="medium">
        <color indexed="64"/>
      </right>
      <top style="mediumDashDotDot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4" fillId="0" borderId="0"/>
    <xf numFmtId="0" fontId="1" fillId="0" borderId="0"/>
  </cellStyleXfs>
  <cellXfs count="15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/>
    <xf numFmtId="0" fontId="4" fillId="0" borderId="0" xfId="0" applyFont="1" applyFill="1" applyBorder="1"/>
    <xf numFmtId="164" fontId="4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0" xfId="0" applyFont="1" applyFill="1" applyBorder="1"/>
    <xf numFmtId="0" fontId="12" fillId="0" borderId="0" xfId="0" applyFont="1" applyBorder="1"/>
    <xf numFmtId="0" fontId="11" fillId="0" borderId="3" xfId="0" applyFont="1" applyBorder="1"/>
    <xf numFmtId="0" fontId="11" fillId="0" borderId="1" xfId="0" applyFont="1" applyBorder="1"/>
    <xf numFmtId="0" fontId="9" fillId="0" borderId="0" xfId="0" applyFont="1" applyBorder="1"/>
    <xf numFmtId="0" fontId="12" fillId="0" borderId="0" xfId="0" applyFont="1" applyFill="1" applyBorder="1"/>
    <xf numFmtId="0" fontId="12" fillId="2" borderId="0" xfId="0" applyFont="1" applyFill="1" applyBorder="1"/>
    <xf numFmtId="0" fontId="9" fillId="0" borderId="0" xfId="0" applyFont="1" applyFill="1" applyBorder="1"/>
    <xf numFmtId="0" fontId="12" fillId="2" borderId="0" xfId="0" applyFont="1" applyFill="1" applyBorder="1" applyAlignment="1">
      <alignment horizontal="right"/>
    </xf>
    <xf numFmtId="0" fontId="13" fillId="0" borderId="0" xfId="0" applyFont="1" applyBorder="1"/>
    <xf numFmtId="164" fontId="12" fillId="0" borderId="0" xfId="0" applyNumberFormat="1" applyFont="1" applyBorder="1"/>
    <xf numFmtId="0" fontId="12" fillId="0" borderId="0" xfId="0" applyFont="1" applyBorder="1" applyAlignment="1">
      <alignment horizontal="right"/>
    </xf>
    <xf numFmtId="0" fontId="12" fillId="0" borderId="0" xfId="0" applyFont="1" applyBorder="1" applyAlignment="1"/>
    <xf numFmtId="0" fontId="10" fillId="0" borderId="0" xfId="0" applyFont="1" applyBorder="1"/>
    <xf numFmtId="164" fontId="12" fillId="2" borderId="0" xfId="0" applyNumberFormat="1" applyFont="1" applyFill="1" applyBorder="1"/>
    <xf numFmtId="0" fontId="11" fillId="0" borderId="3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164" fontId="12" fillId="0" borderId="7" xfId="0" applyNumberFormat="1" applyFont="1" applyBorder="1"/>
    <xf numFmtId="0" fontId="11" fillId="0" borderId="1" xfId="0" applyFont="1" applyBorder="1" applyAlignment="1">
      <alignment horizontal="center"/>
    </xf>
    <xf numFmtId="0" fontId="14" fillId="0" borderId="8" xfId="0" applyFont="1" applyBorder="1"/>
    <xf numFmtId="0" fontId="14" fillId="2" borderId="2" xfId="0" applyFont="1" applyFill="1" applyBorder="1"/>
    <xf numFmtId="0" fontId="14" fillId="0" borderId="2" xfId="0" applyFont="1" applyBorder="1"/>
    <xf numFmtId="0" fontId="14" fillId="0" borderId="2" xfId="0" applyFont="1" applyFill="1" applyBorder="1"/>
    <xf numFmtId="0" fontId="14" fillId="0" borderId="4" xfId="0" applyFont="1" applyBorder="1"/>
    <xf numFmtId="0" fontId="14" fillId="0" borderId="0" xfId="0" applyFont="1" applyBorder="1"/>
    <xf numFmtId="0" fontId="14" fillId="2" borderId="0" xfId="0" applyFont="1" applyFill="1" applyBorder="1" applyAlignment="1">
      <alignment horizontal="right"/>
    </xf>
    <xf numFmtId="0" fontId="14" fillId="2" borderId="0" xfId="0" applyFont="1" applyFill="1" applyBorder="1"/>
    <xf numFmtId="0" fontId="14" fillId="0" borderId="2" xfId="0" applyFont="1" applyBorder="1" applyAlignment="1">
      <alignment horizontal="left"/>
    </xf>
    <xf numFmtId="0" fontId="14" fillId="2" borderId="4" xfId="0" applyFont="1" applyFill="1" applyBorder="1"/>
    <xf numFmtId="0" fontId="14" fillId="2" borderId="0" xfId="0" applyFont="1" applyFill="1" applyBorder="1" applyAlignment="1"/>
    <xf numFmtId="0" fontId="14" fillId="2" borderId="9" xfId="0" applyFont="1" applyFill="1" applyBorder="1" applyAlignment="1">
      <alignment horizontal="righ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center"/>
    </xf>
    <xf numFmtId="0" fontId="12" fillId="0" borderId="13" xfId="0" applyFont="1" applyBorder="1"/>
    <xf numFmtId="164" fontId="12" fillId="0" borderId="21" xfId="0" applyNumberFormat="1" applyFont="1" applyBorder="1"/>
    <xf numFmtId="0" fontId="15" fillId="0" borderId="0" xfId="0" applyFont="1" applyBorder="1"/>
    <xf numFmtId="0" fontId="14" fillId="2" borderId="22" xfId="0" applyFont="1" applyFill="1" applyBorder="1" applyAlignment="1">
      <alignment horizontal="right"/>
    </xf>
    <xf numFmtId="0" fontId="3" fillId="0" borderId="0" xfId="0" applyFont="1" applyBorder="1"/>
    <xf numFmtId="164" fontId="12" fillId="0" borderId="23" xfId="0" applyNumberFormat="1" applyFont="1" applyBorder="1"/>
    <xf numFmtId="164" fontId="12" fillId="0" borderId="24" xfId="0" applyNumberFormat="1" applyFont="1" applyBorder="1"/>
    <xf numFmtId="164" fontId="12" fillId="3" borderId="25" xfId="0" applyNumberFormat="1" applyFont="1" applyFill="1" applyBorder="1"/>
    <xf numFmtId="164" fontId="12" fillId="0" borderId="25" xfId="0" applyNumberFormat="1" applyFont="1" applyBorder="1"/>
    <xf numFmtId="164" fontId="12" fillId="3" borderId="21" xfId="0" applyNumberFormat="1" applyFont="1" applyFill="1" applyBorder="1"/>
    <xf numFmtId="0" fontId="14" fillId="2" borderId="9" xfId="0" applyFont="1" applyFill="1" applyBorder="1"/>
    <xf numFmtId="0" fontId="2" fillId="2" borderId="9" xfId="0" applyFont="1" applyFill="1" applyBorder="1" applyAlignment="1">
      <alignment horizontal="right"/>
    </xf>
    <xf numFmtId="0" fontId="14" fillId="0" borderId="9" xfId="0" applyFont="1" applyBorder="1" applyAlignment="1">
      <alignment horizontal="left"/>
    </xf>
    <xf numFmtId="0" fontId="17" fillId="0" borderId="2" xfId="0" applyFont="1" applyFill="1" applyBorder="1"/>
    <xf numFmtId="0" fontId="17" fillId="0" borderId="2" xfId="0" applyFont="1" applyFill="1" applyBorder="1" applyAlignment="1">
      <alignment horizontal="left"/>
    </xf>
    <xf numFmtId="0" fontId="17" fillId="2" borderId="2" xfId="0" applyFont="1" applyFill="1" applyBorder="1"/>
    <xf numFmtId="0" fontId="17" fillId="2" borderId="9" xfId="0" applyFont="1" applyFill="1" applyBorder="1" applyAlignment="1">
      <alignment horizontal="right"/>
    </xf>
    <xf numFmtId="0" fontId="14" fillId="0" borderId="27" xfId="0" applyFont="1" applyBorder="1"/>
    <xf numFmtId="0" fontId="14" fillId="2" borderId="27" xfId="0" applyFont="1" applyFill="1" applyBorder="1"/>
    <xf numFmtId="0" fontId="14" fillId="2" borderId="29" xfId="0" applyFont="1" applyFill="1" applyBorder="1" applyAlignment="1">
      <alignment horizontal="right"/>
    </xf>
    <xf numFmtId="0" fontId="14" fillId="2" borderId="30" xfId="0" applyFont="1" applyFill="1" applyBorder="1"/>
    <xf numFmtId="0" fontId="14" fillId="0" borderId="30" xfId="0" applyFont="1" applyFill="1" applyBorder="1"/>
    <xf numFmtId="0" fontId="14" fillId="0" borderId="30" xfId="0" applyFont="1" applyBorder="1"/>
    <xf numFmtId="0" fontId="14" fillId="2" borderId="29" xfId="0" applyFont="1" applyFill="1" applyBorder="1"/>
    <xf numFmtId="49" fontId="16" fillId="0" borderId="0" xfId="0" applyNumberFormat="1" applyFont="1" applyBorder="1"/>
    <xf numFmtId="0" fontId="14" fillId="0" borderId="9" xfId="0" applyFont="1" applyBorder="1" applyAlignment="1">
      <alignment horizontal="right"/>
    </xf>
    <xf numFmtId="0" fontId="14" fillId="2" borderId="13" xfId="0" applyFont="1" applyFill="1" applyBorder="1"/>
    <xf numFmtId="0" fontId="16" fillId="0" borderId="0" xfId="0" applyFont="1" applyBorder="1"/>
    <xf numFmtId="0" fontId="14" fillId="0" borderId="29" xfId="0" applyFont="1" applyBorder="1" applyAlignment="1">
      <alignment horizontal="right"/>
    </xf>
    <xf numFmtId="0" fontId="14" fillId="2" borderId="22" xfId="0" applyFont="1" applyFill="1" applyBorder="1"/>
    <xf numFmtId="0" fontId="15" fillId="2" borderId="13" xfId="0" applyFont="1" applyFill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2" borderId="9" xfId="0" applyFont="1" applyFill="1" applyBorder="1" applyAlignment="1"/>
    <xf numFmtId="0" fontId="15" fillId="2" borderId="13" xfId="0" applyFont="1" applyFill="1" applyBorder="1" applyAlignment="1">
      <alignment horizontal="right"/>
    </xf>
    <xf numFmtId="164" fontId="12" fillId="3" borderId="33" xfId="0" applyNumberFormat="1" applyFont="1" applyFill="1" applyBorder="1"/>
    <xf numFmtId="0" fontId="12" fillId="0" borderId="34" xfId="0" applyFont="1" applyBorder="1"/>
    <xf numFmtId="164" fontId="12" fillId="0" borderId="34" xfId="0" applyNumberFormat="1" applyFont="1" applyBorder="1"/>
    <xf numFmtId="0" fontId="14" fillId="2" borderId="26" xfId="0" applyFont="1" applyFill="1" applyBorder="1"/>
    <xf numFmtId="0" fontId="2" fillId="0" borderId="35" xfId="0" applyFont="1" applyBorder="1" applyAlignment="1">
      <alignment horizontal="right"/>
    </xf>
    <xf numFmtId="0" fontId="12" fillId="2" borderId="36" xfId="0" applyFont="1" applyFill="1" applyBorder="1"/>
    <xf numFmtId="0" fontId="12" fillId="0" borderId="36" xfId="0" applyFont="1" applyBorder="1"/>
    <xf numFmtId="0" fontId="13" fillId="0" borderId="36" xfId="0" applyFont="1" applyBorder="1"/>
    <xf numFmtId="164" fontId="12" fillId="3" borderId="29" xfId="0" applyNumberFormat="1" applyFont="1" applyFill="1" applyBorder="1"/>
    <xf numFmtId="164" fontId="12" fillId="3" borderId="31" xfId="0" applyNumberFormat="1" applyFont="1" applyFill="1" applyBorder="1"/>
    <xf numFmtId="164" fontId="12" fillId="0" borderId="26" xfId="0" applyNumberFormat="1" applyFont="1" applyBorder="1"/>
    <xf numFmtId="164" fontId="12" fillId="0" borderId="28" xfId="0" applyNumberFormat="1" applyFont="1" applyBorder="1"/>
    <xf numFmtId="164" fontId="12" fillId="3" borderId="26" xfId="0" applyNumberFormat="1" applyFont="1" applyFill="1" applyBorder="1"/>
    <xf numFmtId="164" fontId="12" fillId="2" borderId="25" xfId="0" applyNumberFormat="1" applyFont="1" applyFill="1" applyBorder="1"/>
    <xf numFmtId="164" fontId="12" fillId="3" borderId="35" xfId="0" applyNumberFormat="1" applyFont="1" applyFill="1" applyBorder="1"/>
    <xf numFmtId="0" fontId="14" fillId="2" borderId="2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14" fillId="0" borderId="0" xfId="0" applyFont="1" applyFill="1" applyBorder="1"/>
    <xf numFmtId="0" fontId="14" fillId="0" borderId="0" xfId="0" applyFont="1" applyBorder="1" applyAlignment="1">
      <alignment horizontal="center"/>
    </xf>
    <xf numFmtId="0" fontId="14" fillId="2" borderId="37" xfId="0" applyFont="1" applyFill="1" applyBorder="1" applyAlignment="1">
      <alignment horizontal="right"/>
    </xf>
    <xf numFmtId="0" fontId="14" fillId="0" borderId="38" xfId="0" applyFont="1" applyBorder="1"/>
    <xf numFmtId="0" fontId="17" fillId="0" borderId="2" xfId="0" applyFont="1" applyBorder="1"/>
    <xf numFmtId="0" fontId="14" fillId="2" borderId="38" xfId="0" applyFont="1" applyFill="1" applyBorder="1"/>
    <xf numFmtId="0" fontId="15" fillId="2" borderId="35" xfId="0" applyFont="1" applyFill="1" applyBorder="1" applyAlignment="1">
      <alignment horizontal="left"/>
    </xf>
    <xf numFmtId="49" fontId="16" fillId="0" borderId="36" xfId="0" applyNumberFormat="1" applyFont="1" applyBorder="1"/>
    <xf numFmtId="0" fontId="14" fillId="0" borderId="36" xfId="0" applyFont="1" applyBorder="1"/>
    <xf numFmtId="0" fontId="14" fillId="0" borderId="36" xfId="0" applyFont="1" applyBorder="1" applyAlignment="1">
      <alignment horizontal="left"/>
    </xf>
    <xf numFmtId="0" fontId="15" fillId="0" borderId="39" xfId="0" applyFont="1" applyBorder="1"/>
    <xf numFmtId="164" fontId="12" fillId="0" borderId="37" xfId="0" applyNumberFormat="1" applyFont="1" applyBorder="1"/>
    <xf numFmtId="164" fontId="12" fillId="0" borderId="40" xfId="0" applyNumberFormat="1" applyFont="1" applyBorder="1"/>
    <xf numFmtId="0" fontId="14" fillId="0" borderId="9" xfId="0" applyFont="1" applyBorder="1"/>
    <xf numFmtId="0" fontId="14" fillId="0" borderId="41" xfId="0" applyFont="1" applyBorder="1"/>
    <xf numFmtId="0" fontId="14" fillId="0" borderId="42" xfId="0" applyFont="1" applyBorder="1"/>
    <xf numFmtId="0" fontId="14" fillId="0" borderId="5" xfId="0" applyFont="1" applyBorder="1"/>
    <xf numFmtId="0" fontId="14" fillId="2" borderId="11" xfId="0" applyFont="1" applyFill="1" applyBorder="1" applyAlignment="1">
      <alignment horizontal="left"/>
    </xf>
    <xf numFmtId="0" fontId="15" fillId="2" borderId="11" xfId="0" applyFont="1" applyFill="1" applyBorder="1"/>
    <xf numFmtId="164" fontId="12" fillId="2" borderId="11" xfId="0" applyNumberFormat="1" applyFont="1" applyFill="1" applyBorder="1"/>
    <xf numFmtId="0" fontId="12" fillId="2" borderId="11" xfId="0" applyFont="1" applyFill="1" applyBorder="1"/>
    <xf numFmtId="0" fontId="14" fillId="2" borderId="0" xfId="0" applyFont="1" applyFill="1" applyBorder="1" applyAlignment="1">
      <alignment horizontal="left"/>
    </xf>
    <xf numFmtId="0" fontId="14" fillId="2" borderId="37" xfId="0" applyFont="1" applyFill="1" applyBorder="1"/>
    <xf numFmtId="0" fontId="15" fillId="2" borderId="0" xfId="0" applyFont="1" applyFill="1" applyBorder="1"/>
    <xf numFmtId="0" fontId="14" fillId="0" borderId="43" xfId="0" applyFont="1" applyBorder="1"/>
    <xf numFmtId="0" fontId="14" fillId="0" borderId="44" xfId="1" applyFont="1" applyBorder="1"/>
    <xf numFmtId="0" fontId="2" fillId="0" borderId="41" xfId="0" applyFont="1" applyBorder="1"/>
    <xf numFmtId="0" fontId="14" fillId="0" borderId="45" xfId="0" applyFont="1" applyBorder="1"/>
    <xf numFmtId="0" fontId="14" fillId="0" borderId="46" xfId="0" applyFont="1" applyBorder="1"/>
    <xf numFmtId="0" fontId="14" fillId="0" borderId="44" xfId="0" applyFont="1" applyBorder="1"/>
    <xf numFmtId="0" fontId="15" fillId="0" borderId="36" xfId="0" applyFont="1" applyBorder="1"/>
    <xf numFmtId="0" fontId="17" fillId="0" borderId="41" xfId="0" applyFont="1" applyFill="1" applyBorder="1"/>
    <xf numFmtId="164" fontId="12" fillId="0" borderId="9" xfId="0" applyNumberFormat="1" applyFont="1" applyBorder="1"/>
    <xf numFmtId="164" fontId="12" fillId="3" borderId="28" xfId="0" applyNumberFormat="1" applyFont="1" applyFill="1" applyBorder="1"/>
    <xf numFmtId="164" fontId="12" fillId="0" borderId="22" xfId="0" applyNumberFormat="1" applyFont="1" applyBorder="1"/>
    <xf numFmtId="164" fontId="12" fillId="0" borderId="32" xfId="0" applyNumberFormat="1" applyFont="1" applyBorder="1"/>
    <xf numFmtId="0" fontId="14" fillId="2" borderId="33" xfId="0" applyFont="1" applyFill="1" applyBorder="1" applyAlignment="1">
      <alignment horizontal="left"/>
    </xf>
    <xf numFmtId="0" fontId="14" fillId="0" borderId="47" xfId="0" applyFont="1" applyBorder="1"/>
    <xf numFmtId="0" fontId="14" fillId="0" borderId="39" xfId="0" applyFont="1" applyBorder="1"/>
    <xf numFmtId="0" fontId="14" fillId="0" borderId="37" xfId="0" applyFont="1" applyBorder="1" applyAlignment="1">
      <alignment horizontal="left"/>
    </xf>
    <xf numFmtId="0" fontId="14" fillId="0" borderId="48" xfId="0" applyFont="1" applyBorder="1"/>
    <xf numFmtId="0" fontId="14" fillId="0" borderId="23" xfId="0" applyFont="1" applyBorder="1"/>
    <xf numFmtId="0" fontId="14" fillId="0" borderId="23" xfId="0" applyFont="1" applyFill="1" applyBorder="1"/>
    <xf numFmtId="0" fontId="14" fillId="0" borderId="49" xfId="0" applyFont="1" applyBorder="1"/>
    <xf numFmtId="0" fontId="14" fillId="0" borderId="25" xfId="0" applyFont="1" applyBorder="1"/>
    <xf numFmtId="0" fontId="14" fillId="2" borderId="26" xfId="0" applyFont="1" applyFill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7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4" xfId="0" applyFont="1" applyBorder="1" applyAlignment="1">
      <alignment horizontal="left"/>
    </xf>
  </cellXfs>
  <cellStyles count="4">
    <cellStyle name="Standaard" xfId="0" builtinId="0"/>
    <cellStyle name="Standaard 2" xfId="1"/>
    <cellStyle name="Standaard 2 2" xfId="3"/>
    <cellStyle name="Standaard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3"/>
  <sheetViews>
    <sheetView tabSelected="1" zoomScaleNormal="100" workbookViewId="0">
      <pane xSplit="6" ySplit="5" topLeftCell="G6" activePane="bottomRight" state="frozen"/>
      <selection pane="topRight" activeCell="E1" sqref="E1"/>
      <selection pane="bottomLeft" activeCell="A5" sqref="A5"/>
      <selection pane="bottomRight" activeCell="J23" sqref="J23"/>
    </sheetView>
  </sheetViews>
  <sheetFormatPr defaultRowHeight="14.25" x14ac:dyDescent="0.2"/>
  <cols>
    <col min="1" max="1" width="6.42578125" style="5" customWidth="1"/>
    <col min="2" max="2" width="24.42578125" style="1" customWidth="1"/>
    <col min="3" max="3" width="7.140625" style="1" customWidth="1"/>
    <col min="4" max="4" width="19.7109375" style="1" customWidth="1"/>
    <col min="5" max="5" width="22.5703125" style="1" customWidth="1"/>
    <col min="6" max="7" width="9.5703125" style="1" customWidth="1"/>
    <col min="8" max="9" width="9.140625" style="1"/>
    <col min="10" max="10" width="10.42578125" style="1" customWidth="1"/>
    <col min="11" max="11" width="19.42578125" style="1" customWidth="1"/>
    <col min="12" max="12" width="20" style="1" customWidth="1"/>
    <col min="13" max="13" width="21.7109375" style="1" customWidth="1"/>
    <col min="14" max="16384" width="9.140625" style="1"/>
  </cols>
  <sheetData>
    <row r="1" spans="1:16" ht="15.75" customHeight="1" thickTop="1" x14ac:dyDescent="0.2">
      <c r="A1" s="148" t="s">
        <v>142</v>
      </c>
      <c r="B1" s="149"/>
      <c r="C1" s="149"/>
      <c r="D1" s="149"/>
      <c r="E1" s="149"/>
      <c r="F1" s="149"/>
      <c r="G1" s="150"/>
    </row>
    <row r="2" spans="1:16" ht="10.5" customHeight="1" x14ac:dyDescent="0.2">
      <c r="A2" s="151"/>
      <c r="B2" s="152"/>
      <c r="C2" s="152"/>
      <c r="D2" s="152"/>
      <c r="E2" s="152"/>
      <c r="F2" s="152"/>
      <c r="G2" s="153"/>
    </row>
    <row r="3" spans="1:16" ht="9.75" customHeight="1" thickBot="1" x14ac:dyDescent="0.3">
      <c r="A3" s="44"/>
      <c r="B3" s="29"/>
      <c r="C3" s="29"/>
      <c r="D3" s="29"/>
      <c r="E3" s="29"/>
      <c r="F3" s="29"/>
      <c r="G3" s="45"/>
    </row>
    <row r="4" spans="1:16" s="2" customFormat="1" ht="15.75" customHeight="1" x14ac:dyDescent="0.25">
      <c r="A4" s="46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28" t="s">
        <v>64</v>
      </c>
      <c r="G4" s="47" t="s">
        <v>65</v>
      </c>
      <c r="I4" s="3"/>
      <c r="J4" s="3"/>
      <c r="K4" s="3"/>
      <c r="L4" s="54"/>
      <c r="M4" s="54"/>
      <c r="N4" s="54"/>
    </row>
    <row r="5" spans="1:16" ht="16.5" thickBot="1" x14ac:dyDescent="0.3">
      <c r="A5" s="48"/>
      <c r="B5" s="16"/>
      <c r="C5" s="16" t="s">
        <v>5</v>
      </c>
      <c r="D5" s="16"/>
      <c r="E5" s="16" t="s">
        <v>6</v>
      </c>
      <c r="F5" s="31" t="s">
        <v>63</v>
      </c>
      <c r="G5" s="49" t="s">
        <v>63</v>
      </c>
      <c r="N5" s="7"/>
    </row>
    <row r="6" spans="1:16" ht="16.5" hidden="1" thickBot="1" x14ac:dyDescent="0.3">
      <c r="A6" s="50"/>
      <c r="B6" s="14"/>
      <c r="C6" s="14"/>
      <c r="D6" s="14"/>
      <c r="E6" s="14"/>
      <c r="F6" s="30"/>
      <c r="G6" s="51"/>
      <c r="I6" s="7"/>
      <c r="J6" s="7"/>
      <c r="K6" s="7"/>
      <c r="L6" s="7"/>
      <c r="M6" s="7"/>
      <c r="N6" s="7"/>
    </row>
    <row r="7" spans="1:16" ht="17.25" thickTop="1" thickBot="1" x14ac:dyDescent="0.3">
      <c r="A7" s="88"/>
      <c r="B7" s="89"/>
      <c r="C7" s="90"/>
      <c r="D7" s="90"/>
      <c r="E7" s="91"/>
      <c r="F7" s="98">
        <f>TIME(9,30,0)</f>
        <v>0.39583333333333331</v>
      </c>
      <c r="G7" s="86"/>
      <c r="I7" s="7"/>
      <c r="N7" s="7"/>
    </row>
    <row r="8" spans="1:16" ht="16.5" thickTop="1" x14ac:dyDescent="0.25">
      <c r="A8" s="87">
        <v>4241</v>
      </c>
      <c r="B8" s="41" t="s">
        <v>73</v>
      </c>
      <c r="C8" s="36" t="s">
        <v>9</v>
      </c>
      <c r="D8" s="36" t="s">
        <v>74</v>
      </c>
      <c r="E8" s="125" t="s">
        <v>75</v>
      </c>
      <c r="F8" s="92">
        <f>TIME(9,30,0)</f>
        <v>0.39583333333333331</v>
      </c>
      <c r="G8" s="93">
        <f>F14+TIME(0,3,0)</f>
        <v>0.41458333333333325</v>
      </c>
      <c r="I8" s="14"/>
      <c r="J8" s="7"/>
      <c r="K8" s="7"/>
      <c r="L8" s="7"/>
      <c r="M8" s="7"/>
      <c r="N8" s="7"/>
      <c r="O8" s="7"/>
      <c r="P8" s="7"/>
    </row>
    <row r="9" spans="1:16" ht="15.75" x14ac:dyDescent="0.25">
      <c r="A9" s="62">
        <v>3896</v>
      </c>
      <c r="B9" s="34" t="s">
        <v>160</v>
      </c>
      <c r="C9" s="34" t="s">
        <v>9</v>
      </c>
      <c r="D9" s="34" t="s">
        <v>161</v>
      </c>
      <c r="E9" s="115" t="s">
        <v>162</v>
      </c>
      <c r="F9" s="94">
        <f>F7+TIME(0,4,0)</f>
        <v>0.39861111111111108</v>
      </c>
      <c r="G9" s="58">
        <f t="shared" ref="G9:G14" si="0">G8+TIME(0,3,0)</f>
        <v>0.41666666666666657</v>
      </c>
      <c r="I9" s="14"/>
      <c r="J9" s="38"/>
      <c r="K9" s="37"/>
      <c r="L9" s="37"/>
      <c r="M9" s="37"/>
      <c r="N9" s="37"/>
      <c r="O9" s="7"/>
      <c r="P9" s="7"/>
    </row>
    <row r="10" spans="1:16" ht="15.75" x14ac:dyDescent="0.25">
      <c r="A10" s="146">
        <v>17</v>
      </c>
      <c r="B10" s="41" t="s">
        <v>175</v>
      </c>
      <c r="C10" s="36" t="s">
        <v>9</v>
      </c>
      <c r="D10" s="36" t="s">
        <v>8</v>
      </c>
      <c r="E10" s="145" t="s">
        <v>176</v>
      </c>
      <c r="F10" s="94">
        <f>F9+TIME(0,4,0)</f>
        <v>0.40138888888888885</v>
      </c>
      <c r="G10" s="58">
        <f t="shared" si="0"/>
        <v>0.4187499999999999</v>
      </c>
      <c r="I10" s="14"/>
      <c r="J10" s="38"/>
      <c r="K10" s="37"/>
      <c r="L10" s="37"/>
      <c r="M10" s="37"/>
      <c r="N10" s="37"/>
      <c r="O10" s="7"/>
      <c r="P10" s="7"/>
    </row>
    <row r="11" spans="1:16" ht="15.75" x14ac:dyDescent="0.25">
      <c r="A11" s="43">
        <v>2</v>
      </c>
      <c r="B11" s="33" t="s">
        <v>143</v>
      </c>
      <c r="C11" s="34" t="s">
        <v>9</v>
      </c>
      <c r="D11" s="34" t="s">
        <v>83</v>
      </c>
      <c r="E11" s="115" t="s">
        <v>144</v>
      </c>
      <c r="F11" s="94">
        <f>F10+TIME(0,4,0)</f>
        <v>0.40416666666666662</v>
      </c>
      <c r="G11" s="58">
        <f t="shared" si="0"/>
        <v>0.42083333333333323</v>
      </c>
      <c r="N11" s="7"/>
      <c r="O11" s="7"/>
      <c r="P11" s="7"/>
    </row>
    <row r="12" spans="1:16" ht="15.75" x14ac:dyDescent="0.25">
      <c r="A12" s="103">
        <v>12</v>
      </c>
      <c r="B12" s="104" t="s">
        <v>34</v>
      </c>
      <c r="C12" s="104" t="s">
        <v>10</v>
      </c>
      <c r="D12" s="104" t="s">
        <v>14</v>
      </c>
      <c r="E12" s="126" t="s">
        <v>81</v>
      </c>
      <c r="F12" s="94">
        <f>F11+TIME(0,4,0)</f>
        <v>0.40694444444444439</v>
      </c>
      <c r="G12" s="58">
        <f t="shared" si="0"/>
        <v>0.42291666666666655</v>
      </c>
      <c r="J12" s="7"/>
      <c r="K12" s="7"/>
      <c r="L12" s="7"/>
      <c r="M12" s="7"/>
      <c r="N12" s="7"/>
      <c r="O12" s="7"/>
      <c r="P12" s="7"/>
    </row>
    <row r="13" spans="1:16" ht="15.75" x14ac:dyDescent="0.25">
      <c r="A13" s="66">
        <v>3444</v>
      </c>
      <c r="B13" s="65" t="s">
        <v>163</v>
      </c>
      <c r="C13" s="105" t="s">
        <v>10</v>
      </c>
      <c r="D13" s="105" t="s">
        <v>164</v>
      </c>
      <c r="E13" s="127" t="s">
        <v>165</v>
      </c>
      <c r="F13" s="94">
        <f>F12+TIME(0,4,0)</f>
        <v>0.40972222222222215</v>
      </c>
      <c r="G13" s="58">
        <f t="shared" si="0"/>
        <v>0.42499999999999988</v>
      </c>
      <c r="J13" s="7"/>
      <c r="K13" s="7"/>
      <c r="L13" s="7"/>
      <c r="M13" s="7"/>
      <c r="N13" s="7"/>
      <c r="O13" s="7"/>
      <c r="P13" s="7"/>
    </row>
    <row r="14" spans="1:16" ht="16.5" thickBot="1" x14ac:dyDescent="0.3">
      <c r="A14" s="53">
        <v>2211</v>
      </c>
      <c r="B14" s="67" t="s">
        <v>99</v>
      </c>
      <c r="C14" s="67" t="s">
        <v>7</v>
      </c>
      <c r="D14" s="67" t="s">
        <v>102</v>
      </c>
      <c r="E14" s="128" t="s">
        <v>101</v>
      </c>
      <c r="F14" s="95">
        <f>F13+TIME(0,4,0)</f>
        <v>0.41249999999999992</v>
      </c>
      <c r="G14" s="51">
        <f t="shared" si="0"/>
        <v>0.4270833333333332</v>
      </c>
      <c r="I14" s="38"/>
      <c r="J14" s="38"/>
      <c r="K14" s="39"/>
      <c r="L14" s="37"/>
      <c r="M14" s="37"/>
      <c r="N14" s="37"/>
      <c r="O14" s="7"/>
      <c r="P14" s="7"/>
    </row>
    <row r="15" spans="1:16" ht="17.25" thickTop="1" thickBot="1" x14ac:dyDescent="0.3">
      <c r="A15" s="83"/>
      <c r="B15" s="74"/>
      <c r="C15" s="37"/>
      <c r="D15" s="37"/>
      <c r="E15" s="52"/>
      <c r="F15" s="84">
        <f>G14+TIME(0,3,0)</f>
        <v>0.42916666666666653</v>
      </c>
      <c r="G15" s="86"/>
      <c r="I15" s="42"/>
      <c r="J15" s="7"/>
      <c r="K15" s="7"/>
      <c r="L15" s="7"/>
      <c r="M15" s="7"/>
      <c r="N15" s="7"/>
      <c r="O15" s="7"/>
      <c r="P15" s="7"/>
    </row>
    <row r="16" spans="1:16" ht="16.5" thickTop="1" x14ac:dyDescent="0.25">
      <c r="A16" s="73">
        <v>9</v>
      </c>
      <c r="B16" s="70" t="s">
        <v>116</v>
      </c>
      <c r="C16" s="71" t="s">
        <v>9</v>
      </c>
      <c r="D16" s="71" t="s">
        <v>74</v>
      </c>
      <c r="E16" s="129" t="s">
        <v>75</v>
      </c>
      <c r="F16" s="96">
        <f>G14+TIME(0,3,0)</f>
        <v>0.42916666666666653</v>
      </c>
      <c r="G16" s="57">
        <f>F21+TIME(0,4,0)</f>
        <v>0.44236111111111093</v>
      </c>
      <c r="I16" s="7"/>
      <c r="J16" s="7"/>
      <c r="K16" s="7"/>
      <c r="L16" s="7"/>
      <c r="M16" s="7"/>
      <c r="N16" s="7"/>
      <c r="O16" s="7"/>
      <c r="P16" s="7"/>
    </row>
    <row r="17" spans="1:16" ht="15.75" x14ac:dyDescent="0.25">
      <c r="A17" s="82">
        <v>13</v>
      </c>
      <c r="B17" s="33" t="s">
        <v>82</v>
      </c>
      <c r="C17" s="34" t="s">
        <v>9</v>
      </c>
      <c r="D17" s="40" t="s">
        <v>83</v>
      </c>
      <c r="E17" s="115" t="s">
        <v>84</v>
      </c>
      <c r="F17" s="94">
        <f>F16+TIME(0,3,0)</f>
        <v>0.43124999999999986</v>
      </c>
      <c r="G17" s="97">
        <f>G16+TIME(0,3,0)</f>
        <v>0.44444444444444425</v>
      </c>
      <c r="I17" s="7"/>
      <c r="J17" s="7"/>
      <c r="K17" s="7"/>
      <c r="L17" s="7"/>
      <c r="M17" s="7"/>
      <c r="N17" s="7"/>
      <c r="O17" s="7"/>
      <c r="P17" s="7"/>
    </row>
    <row r="18" spans="1:16" ht="15.75" x14ac:dyDescent="0.25">
      <c r="A18" s="43">
        <v>3415</v>
      </c>
      <c r="B18" s="33" t="s">
        <v>71</v>
      </c>
      <c r="C18" s="34" t="s">
        <v>9</v>
      </c>
      <c r="D18" s="34" t="s">
        <v>21</v>
      </c>
      <c r="E18" s="115" t="s">
        <v>72</v>
      </c>
      <c r="F18" s="94">
        <f>F17+TIME(0,3,0)</f>
        <v>0.43333333333333318</v>
      </c>
      <c r="G18" s="58">
        <f>G17+TIME(0,3,0)</f>
        <v>0.44652777777777758</v>
      </c>
      <c r="I18" s="7"/>
      <c r="J18" s="38"/>
      <c r="K18" s="37"/>
      <c r="L18" s="37"/>
      <c r="M18" s="37"/>
      <c r="N18" s="37"/>
      <c r="O18" s="7"/>
      <c r="P18" s="7"/>
    </row>
    <row r="19" spans="1:16" ht="15.75" x14ac:dyDescent="0.25">
      <c r="A19" s="43">
        <v>2173</v>
      </c>
      <c r="B19" s="33" t="s">
        <v>94</v>
      </c>
      <c r="C19" s="34" t="s">
        <v>9</v>
      </c>
      <c r="D19" s="34" t="s">
        <v>95</v>
      </c>
      <c r="E19" s="115" t="s">
        <v>96</v>
      </c>
      <c r="F19" s="94">
        <f t="shared" ref="F19:F27" si="1">F18+TIME(0,3,0)</f>
        <v>0.43541666666666651</v>
      </c>
      <c r="G19" s="58">
        <f t="shared" ref="G19:G27" si="2">G18+TIME(0,3,0)</f>
        <v>0.44861111111111091</v>
      </c>
      <c r="I19" s="7"/>
      <c r="J19" s="7"/>
      <c r="K19" s="7"/>
      <c r="L19" s="7"/>
      <c r="M19" s="7"/>
      <c r="N19" s="7"/>
      <c r="O19" s="7"/>
      <c r="P19" s="7"/>
    </row>
    <row r="20" spans="1:16" ht="15.75" x14ac:dyDescent="0.25">
      <c r="A20" s="43">
        <v>142</v>
      </c>
      <c r="B20" s="33" t="s">
        <v>97</v>
      </c>
      <c r="C20" s="34" t="s">
        <v>7</v>
      </c>
      <c r="D20" s="34" t="s">
        <v>111</v>
      </c>
      <c r="E20" s="115" t="s">
        <v>98</v>
      </c>
      <c r="F20" s="94">
        <f>F19+TIME(0,3,0)</f>
        <v>0.43749999999999983</v>
      </c>
      <c r="G20" s="58">
        <f>G19+TIME(0,3,0)</f>
        <v>0.45069444444444423</v>
      </c>
      <c r="I20" s="7"/>
      <c r="J20" s="7"/>
      <c r="K20" s="7"/>
      <c r="L20" s="7"/>
      <c r="M20" s="7"/>
      <c r="N20" s="7"/>
      <c r="O20" s="7"/>
      <c r="P20" s="7"/>
    </row>
    <row r="21" spans="1:16" ht="16.5" thickBot="1" x14ac:dyDescent="0.3">
      <c r="A21" s="53">
        <v>3533</v>
      </c>
      <c r="B21" s="68" t="s">
        <v>127</v>
      </c>
      <c r="C21" s="67" t="s">
        <v>7</v>
      </c>
      <c r="D21" s="67" t="s">
        <v>128</v>
      </c>
      <c r="E21" s="128" t="s">
        <v>129</v>
      </c>
      <c r="F21" s="112">
        <f>F20+TIME(0,3,0)</f>
        <v>0.43958333333333316</v>
      </c>
      <c r="G21" s="56">
        <f>G20+TIME(0,3,0)</f>
        <v>0.45277777777777756</v>
      </c>
      <c r="I21" s="7"/>
      <c r="J21" s="7"/>
      <c r="K21" s="7"/>
      <c r="L21" s="7"/>
      <c r="M21" s="7"/>
      <c r="N21" s="7"/>
      <c r="O21" s="7"/>
      <c r="P21" s="7"/>
    </row>
    <row r="22" spans="1:16" ht="17.25" thickTop="1" thickBot="1" x14ac:dyDescent="0.3">
      <c r="A22" s="80"/>
      <c r="B22" s="74" t="s">
        <v>11</v>
      </c>
      <c r="C22" s="37"/>
      <c r="D22" s="81"/>
      <c r="E22" s="52"/>
      <c r="F22" s="84">
        <f>G21+TIME(0,17,0)</f>
        <v>0.46458333333333313</v>
      </c>
      <c r="G22" s="86"/>
      <c r="I22" s="7"/>
      <c r="J22" s="7"/>
      <c r="K22" s="7"/>
      <c r="L22" s="7"/>
      <c r="M22" s="7"/>
      <c r="N22" s="7"/>
      <c r="O22" s="7"/>
      <c r="P22" s="7"/>
    </row>
    <row r="23" spans="1:16" ht="16.5" thickTop="1" x14ac:dyDescent="0.25">
      <c r="A23" s="69">
        <v>49</v>
      </c>
      <c r="B23" s="70" t="s">
        <v>114</v>
      </c>
      <c r="C23" s="72" t="s">
        <v>9</v>
      </c>
      <c r="D23" s="72" t="s">
        <v>74</v>
      </c>
      <c r="E23" s="129" t="s">
        <v>76</v>
      </c>
      <c r="F23" s="92">
        <f>G21+TIME(0,17,0)</f>
        <v>0.46458333333333313</v>
      </c>
      <c r="G23" s="57">
        <f>F29+TIME(0,4,0)</f>
        <v>0.47986111111111085</v>
      </c>
      <c r="I23" s="7"/>
      <c r="J23" s="38"/>
      <c r="K23" s="39"/>
      <c r="L23" s="37"/>
      <c r="M23" s="37"/>
      <c r="N23" s="37"/>
      <c r="O23" s="7"/>
      <c r="P23" s="7"/>
    </row>
    <row r="24" spans="1:16" ht="15.75" x14ac:dyDescent="0.25">
      <c r="A24" s="43">
        <v>3560</v>
      </c>
      <c r="B24" s="33" t="s">
        <v>152</v>
      </c>
      <c r="C24" s="34" t="s">
        <v>7</v>
      </c>
      <c r="D24" s="34" t="s">
        <v>153</v>
      </c>
      <c r="E24" s="115" t="s">
        <v>154</v>
      </c>
      <c r="F24" s="94">
        <f>F22+TIME(0,3,0)</f>
        <v>0.46666666666666645</v>
      </c>
      <c r="G24" s="58">
        <f>G23+TIME(0,3,0)</f>
        <v>0.48194444444444418</v>
      </c>
      <c r="I24" s="7"/>
      <c r="J24" s="7"/>
      <c r="K24" s="7"/>
      <c r="L24" s="7"/>
      <c r="M24" s="7"/>
      <c r="N24" s="7"/>
      <c r="O24" s="7"/>
      <c r="P24" s="7"/>
    </row>
    <row r="25" spans="1:16" ht="15.75" x14ac:dyDescent="0.25">
      <c r="A25" s="60">
        <v>1688</v>
      </c>
      <c r="B25" s="34" t="s">
        <v>20</v>
      </c>
      <c r="C25" s="34" t="s">
        <v>7</v>
      </c>
      <c r="D25" s="34" t="s">
        <v>21</v>
      </c>
      <c r="E25" s="115" t="s">
        <v>22</v>
      </c>
      <c r="F25" s="95">
        <f>F24+TIME(0,3,0)</f>
        <v>0.46874999999999978</v>
      </c>
      <c r="G25" s="51">
        <f>G24+TIME(0,3,0)</f>
        <v>0.4840277777777775</v>
      </c>
      <c r="I25" s="7"/>
      <c r="J25" s="38"/>
      <c r="K25" s="39"/>
      <c r="L25" s="37"/>
      <c r="M25" s="37"/>
      <c r="N25" s="37"/>
      <c r="O25" s="7"/>
      <c r="P25" s="7"/>
    </row>
    <row r="26" spans="1:16" ht="15.75" x14ac:dyDescent="0.25">
      <c r="A26" s="43">
        <v>221</v>
      </c>
      <c r="B26" s="34" t="s">
        <v>99</v>
      </c>
      <c r="C26" s="34" t="s">
        <v>7</v>
      </c>
      <c r="D26" s="34" t="s">
        <v>102</v>
      </c>
      <c r="E26" s="115" t="s">
        <v>100</v>
      </c>
      <c r="F26" s="133">
        <f>F25+TIME(0,3,0)</f>
        <v>0.4708333333333331</v>
      </c>
      <c r="G26" s="55">
        <f>G25+TIME(0,3,0)</f>
        <v>0.48611111111111083</v>
      </c>
      <c r="I26" s="7"/>
      <c r="J26" s="7"/>
      <c r="K26" s="7"/>
      <c r="L26" s="7"/>
      <c r="M26" s="7"/>
      <c r="N26" s="7"/>
      <c r="O26" s="7"/>
      <c r="P26" s="7"/>
    </row>
    <row r="27" spans="1:16" ht="15.75" x14ac:dyDescent="0.25">
      <c r="A27" s="43">
        <v>1811</v>
      </c>
      <c r="B27" s="34" t="s">
        <v>13</v>
      </c>
      <c r="C27" s="34" t="s">
        <v>7</v>
      </c>
      <c r="D27" s="34" t="s">
        <v>14</v>
      </c>
      <c r="E27" s="115" t="s">
        <v>15</v>
      </c>
      <c r="F27" s="94">
        <f t="shared" si="1"/>
        <v>0.47291666666666643</v>
      </c>
      <c r="G27" s="58">
        <f t="shared" si="2"/>
        <v>0.48819444444444415</v>
      </c>
      <c r="I27" s="7"/>
      <c r="J27" s="39"/>
      <c r="K27" s="39"/>
      <c r="L27" s="37"/>
      <c r="M27" s="37"/>
      <c r="N27" s="37"/>
      <c r="O27" s="7"/>
      <c r="P27" s="7"/>
    </row>
    <row r="28" spans="1:16" ht="15.75" x14ac:dyDescent="0.25">
      <c r="A28" s="43">
        <v>4231</v>
      </c>
      <c r="B28" s="33" t="s">
        <v>16</v>
      </c>
      <c r="C28" s="34" t="s">
        <v>10</v>
      </c>
      <c r="D28" s="34" t="s">
        <v>17</v>
      </c>
      <c r="E28" s="115" t="s">
        <v>145</v>
      </c>
      <c r="F28" s="95">
        <f>F27+TIME(0,3,0)</f>
        <v>0.47499999999999976</v>
      </c>
      <c r="G28" s="51">
        <f>G27+TIME(0,3,0)</f>
        <v>0.49027777777777748</v>
      </c>
      <c r="I28" s="7"/>
      <c r="J28" s="39"/>
      <c r="K28" s="39"/>
      <c r="L28" s="37"/>
      <c r="M28" s="37"/>
      <c r="N28" s="37"/>
      <c r="O28" s="7"/>
      <c r="P28" s="7"/>
    </row>
    <row r="29" spans="1:16" ht="16.5" thickBot="1" x14ac:dyDescent="0.3">
      <c r="A29" s="103">
        <v>699</v>
      </c>
      <c r="B29" s="106" t="s">
        <v>124</v>
      </c>
      <c r="C29" s="104" t="s">
        <v>39</v>
      </c>
      <c r="D29" s="104" t="s">
        <v>123</v>
      </c>
      <c r="E29" s="130" t="s">
        <v>178</v>
      </c>
      <c r="F29" s="135">
        <f>F28+TIME(0,3,0)</f>
        <v>0.47708333333333308</v>
      </c>
      <c r="G29" s="136">
        <f>G28+TIME(0,3,0)</f>
        <v>0.49236111111111081</v>
      </c>
      <c r="I29" s="7"/>
      <c r="J29" s="7"/>
      <c r="K29" s="7"/>
      <c r="L29" s="7"/>
      <c r="M29" s="7"/>
      <c r="N29" s="7"/>
      <c r="O29" s="7"/>
      <c r="P29" s="7"/>
    </row>
    <row r="30" spans="1:16" ht="17.25" thickTop="1" thickBot="1" x14ac:dyDescent="0.3">
      <c r="A30" s="107"/>
      <c r="B30" s="108"/>
      <c r="C30" s="109"/>
      <c r="D30" s="110"/>
      <c r="E30" s="131"/>
      <c r="F30" s="84">
        <f>G29+TIME(0,4,0)</f>
        <v>0.49513888888888857</v>
      </c>
      <c r="G30" s="86"/>
      <c r="J30" s="7"/>
      <c r="K30" s="7"/>
      <c r="L30" s="7"/>
      <c r="M30" s="7"/>
      <c r="N30" s="7"/>
      <c r="O30" s="7"/>
      <c r="P30" s="7"/>
    </row>
    <row r="31" spans="1:16" ht="16.5" thickTop="1" x14ac:dyDescent="0.25">
      <c r="A31" s="78">
        <v>50</v>
      </c>
      <c r="B31" s="70" t="s">
        <v>155</v>
      </c>
      <c r="C31" s="72" t="s">
        <v>9</v>
      </c>
      <c r="D31" s="72" t="s">
        <v>74</v>
      </c>
      <c r="E31" s="129" t="s">
        <v>76</v>
      </c>
      <c r="F31" s="134">
        <f>G29+TIME(0,4,0)</f>
        <v>0.49513888888888857</v>
      </c>
      <c r="G31" s="59">
        <f>F38+TIME(0,4,0)</f>
        <v>0.51249999999999962</v>
      </c>
      <c r="N31" s="7"/>
      <c r="O31" s="7"/>
      <c r="P31" s="7"/>
    </row>
    <row r="32" spans="1:16" ht="15.75" x14ac:dyDescent="0.25">
      <c r="A32" s="43">
        <v>10</v>
      </c>
      <c r="B32" s="106" t="s">
        <v>175</v>
      </c>
      <c r="C32" s="104" t="s">
        <v>9</v>
      </c>
      <c r="D32" s="104" t="s">
        <v>8</v>
      </c>
      <c r="E32" s="130" t="s">
        <v>177</v>
      </c>
      <c r="F32" s="133">
        <f>F30+TIME(0,3,0)</f>
        <v>0.4972222222222219</v>
      </c>
      <c r="G32" s="55">
        <f>G31+TIME(0,3,0)</f>
        <v>0.51458333333333295</v>
      </c>
      <c r="J32" s="7"/>
      <c r="K32" s="7"/>
      <c r="L32" s="7"/>
      <c r="M32" s="7"/>
      <c r="N32" s="7"/>
      <c r="O32" s="7"/>
      <c r="P32" s="7"/>
    </row>
    <row r="33" spans="1:17" ht="15.75" x14ac:dyDescent="0.25">
      <c r="A33" s="43">
        <v>3574</v>
      </c>
      <c r="B33" s="34" t="s">
        <v>12</v>
      </c>
      <c r="C33" s="34" t="s">
        <v>7</v>
      </c>
      <c r="D33" s="34" t="s">
        <v>8</v>
      </c>
      <c r="E33" s="115" t="s">
        <v>69</v>
      </c>
      <c r="F33" s="133">
        <f>F32+TIME(0,3,0)</f>
        <v>0.49930555555555522</v>
      </c>
      <c r="G33" s="55">
        <f>G32+TIME(0,3,0)</f>
        <v>0.51666666666666627</v>
      </c>
      <c r="J33" s="7"/>
      <c r="K33" s="7"/>
      <c r="L33" s="7"/>
      <c r="M33" s="7"/>
      <c r="N33" s="7"/>
      <c r="O33" s="7"/>
      <c r="P33" s="7"/>
    </row>
    <row r="34" spans="1:17" ht="15.75" x14ac:dyDescent="0.25">
      <c r="A34" s="82">
        <v>3</v>
      </c>
      <c r="B34" s="33" t="s">
        <v>141</v>
      </c>
      <c r="C34" s="34" t="s">
        <v>7</v>
      </c>
      <c r="D34" s="34" t="s">
        <v>140</v>
      </c>
      <c r="E34" s="115" t="s">
        <v>139</v>
      </c>
      <c r="F34" s="94">
        <f t="shared" ref="F34:F38" si="3">F33+TIME(0,3,0)</f>
        <v>0.50138888888888855</v>
      </c>
      <c r="G34" s="58">
        <f t="shared" ref="G34:G38" si="4">G33+TIME(0,3,0)</f>
        <v>0.5187499999999996</v>
      </c>
      <c r="J34" s="7"/>
      <c r="K34" s="7"/>
      <c r="L34" s="7"/>
      <c r="M34" s="7"/>
      <c r="N34" s="7"/>
      <c r="O34" s="7"/>
      <c r="P34" s="7"/>
    </row>
    <row r="35" spans="1:17" ht="15.75" x14ac:dyDescent="0.25">
      <c r="A35" s="61">
        <v>18</v>
      </c>
      <c r="B35" s="33" t="s">
        <v>85</v>
      </c>
      <c r="C35" s="34" t="s">
        <v>68</v>
      </c>
      <c r="D35" s="34" t="s">
        <v>83</v>
      </c>
      <c r="E35" s="127" t="s">
        <v>86</v>
      </c>
      <c r="F35" s="94">
        <f t="shared" ref="F35:G35" si="5">F34+TIME(0,3,0)</f>
        <v>0.50347222222222188</v>
      </c>
      <c r="G35" s="58">
        <f t="shared" si="5"/>
        <v>0.52083333333333293</v>
      </c>
      <c r="I35" s="7"/>
      <c r="J35" s="7"/>
      <c r="K35" s="7"/>
      <c r="L35" s="7"/>
      <c r="M35" s="7"/>
      <c r="N35" s="7"/>
      <c r="O35" s="7"/>
      <c r="P35" s="7"/>
    </row>
    <row r="36" spans="1:17" ht="15.75" x14ac:dyDescent="0.25">
      <c r="A36" s="60">
        <v>1892</v>
      </c>
      <c r="B36" s="33" t="s">
        <v>130</v>
      </c>
      <c r="C36" s="34" t="s">
        <v>10</v>
      </c>
      <c r="D36" s="34" t="s">
        <v>131</v>
      </c>
      <c r="E36" s="115" t="s">
        <v>132</v>
      </c>
      <c r="F36" s="94">
        <f>F35+TIME(0,3,0)</f>
        <v>0.5055555555555552</v>
      </c>
      <c r="G36" s="58">
        <f>G35+TIME(0,3,0)</f>
        <v>0.52291666666666625</v>
      </c>
      <c r="I36" s="21"/>
      <c r="J36" s="7"/>
      <c r="K36" s="7"/>
      <c r="L36" s="7"/>
      <c r="M36" s="7"/>
      <c r="N36" s="7"/>
      <c r="O36" s="7"/>
      <c r="P36" s="7"/>
    </row>
    <row r="37" spans="1:17" ht="15.75" x14ac:dyDescent="0.25">
      <c r="A37" s="60">
        <v>4249</v>
      </c>
      <c r="B37" s="33" t="s">
        <v>133</v>
      </c>
      <c r="C37" s="34" t="s">
        <v>27</v>
      </c>
      <c r="D37" s="34" t="s">
        <v>134</v>
      </c>
      <c r="E37" s="115" t="s">
        <v>135</v>
      </c>
      <c r="F37" s="94">
        <f t="shared" si="3"/>
        <v>0.50763888888888853</v>
      </c>
      <c r="G37" s="58">
        <f t="shared" si="4"/>
        <v>0.52499999999999958</v>
      </c>
      <c r="I37" s="7"/>
      <c r="J37" s="7"/>
      <c r="K37" s="7"/>
      <c r="L37" s="7"/>
      <c r="M37" s="7"/>
      <c r="N37" s="7"/>
      <c r="O37" s="7"/>
      <c r="P37" s="7"/>
    </row>
    <row r="38" spans="1:17" ht="16.5" thickBot="1" x14ac:dyDescent="0.3">
      <c r="A38" s="79">
        <v>3951</v>
      </c>
      <c r="B38" s="68" t="s">
        <v>19</v>
      </c>
      <c r="C38" s="67" t="s">
        <v>9</v>
      </c>
      <c r="D38" s="67" t="s">
        <v>14</v>
      </c>
      <c r="E38" s="128" t="s">
        <v>103</v>
      </c>
      <c r="F38" s="95">
        <f t="shared" si="3"/>
        <v>0.50972222222222185</v>
      </c>
      <c r="G38" s="51">
        <f t="shared" si="4"/>
        <v>0.5270833333333329</v>
      </c>
      <c r="I38" s="7"/>
      <c r="J38" s="7"/>
      <c r="K38" s="7"/>
      <c r="L38" s="7"/>
      <c r="M38" s="7"/>
      <c r="N38" s="7"/>
      <c r="O38" s="7"/>
      <c r="P38" s="7"/>
    </row>
    <row r="39" spans="1:17" ht="15.75" customHeight="1" thickTop="1" thickBot="1" x14ac:dyDescent="0.3">
      <c r="A39" s="76"/>
      <c r="B39" s="74" t="s">
        <v>26</v>
      </c>
      <c r="C39" s="77"/>
      <c r="D39" s="37"/>
      <c r="E39" s="52"/>
      <c r="F39" s="84">
        <f>G38+TIME(0,37,0)</f>
        <v>0.55277777777777737</v>
      </c>
      <c r="G39" s="85"/>
      <c r="I39" s="7"/>
      <c r="J39" s="7"/>
      <c r="K39" s="7"/>
      <c r="L39" s="7"/>
      <c r="M39" s="7"/>
      <c r="N39" s="3"/>
      <c r="O39" s="3"/>
      <c r="P39" s="6"/>
      <c r="Q39" s="7"/>
    </row>
    <row r="40" spans="1:17" ht="15" customHeight="1" thickTop="1" x14ac:dyDescent="0.25">
      <c r="A40" s="69">
        <v>2027</v>
      </c>
      <c r="B40" s="72" t="s">
        <v>109</v>
      </c>
      <c r="C40" s="72" t="s">
        <v>10</v>
      </c>
      <c r="D40" s="72" t="s">
        <v>14</v>
      </c>
      <c r="E40" s="129" t="s">
        <v>110</v>
      </c>
      <c r="F40" s="96">
        <f>G38+TIME(0,37,0)</f>
        <v>0.55277777777777737</v>
      </c>
      <c r="G40" s="57">
        <f>F46+TIME(0,4,0)</f>
        <v>0.56805555555555509</v>
      </c>
      <c r="I40" s="24"/>
      <c r="J40" s="7"/>
      <c r="K40" s="7"/>
      <c r="L40" s="7"/>
      <c r="M40" s="7"/>
      <c r="N40" s="7"/>
      <c r="O40" s="7"/>
      <c r="P40" s="7"/>
      <c r="Q40" s="7"/>
    </row>
    <row r="41" spans="1:17" ht="15" customHeight="1" x14ac:dyDescent="0.25">
      <c r="A41" s="43">
        <v>19</v>
      </c>
      <c r="B41" s="33" t="s">
        <v>87</v>
      </c>
      <c r="C41" s="34" t="s">
        <v>10</v>
      </c>
      <c r="D41" s="34" t="s">
        <v>83</v>
      </c>
      <c r="E41" s="115" t="s">
        <v>88</v>
      </c>
      <c r="F41" s="94">
        <f t="shared" ref="F41:G46" si="6">F40+TIME(0,3,0)</f>
        <v>0.55486111111111069</v>
      </c>
      <c r="G41" s="58">
        <f t="shared" si="6"/>
        <v>0.57013888888888842</v>
      </c>
      <c r="I41" s="7"/>
      <c r="J41" s="7"/>
      <c r="K41" s="7"/>
      <c r="L41" s="7"/>
      <c r="M41" s="7"/>
      <c r="N41" s="7"/>
      <c r="O41" s="7"/>
      <c r="P41" s="7"/>
      <c r="Q41" s="7"/>
    </row>
    <row r="42" spans="1:17" ht="15" customHeight="1" x14ac:dyDescent="0.25">
      <c r="A42" s="43">
        <v>4231</v>
      </c>
      <c r="B42" s="33" t="s">
        <v>16</v>
      </c>
      <c r="C42" s="34" t="s">
        <v>10</v>
      </c>
      <c r="D42" s="34" t="s">
        <v>17</v>
      </c>
      <c r="E42" s="115" t="s">
        <v>93</v>
      </c>
      <c r="F42" s="94">
        <f t="shared" si="6"/>
        <v>0.55694444444444402</v>
      </c>
      <c r="G42" s="58">
        <f t="shared" si="6"/>
        <v>0.57222222222222174</v>
      </c>
      <c r="I42" s="14"/>
      <c r="J42" s="38"/>
      <c r="K42" s="37"/>
      <c r="L42" s="37"/>
      <c r="M42" s="37"/>
      <c r="N42" s="37"/>
      <c r="O42" s="7"/>
      <c r="P42" s="7"/>
      <c r="Q42" s="7"/>
    </row>
    <row r="43" spans="1:17" ht="15" customHeight="1" x14ac:dyDescent="0.25">
      <c r="A43" s="75">
        <v>3402</v>
      </c>
      <c r="B43" s="34" t="s">
        <v>158</v>
      </c>
      <c r="C43" s="34" t="s">
        <v>10</v>
      </c>
      <c r="D43" s="34" t="s">
        <v>55</v>
      </c>
      <c r="E43" s="115" t="s">
        <v>159</v>
      </c>
      <c r="F43" s="94">
        <f t="shared" si="6"/>
        <v>0.55902777777777735</v>
      </c>
      <c r="G43" s="58">
        <f t="shared" si="6"/>
        <v>0.57430555555555507</v>
      </c>
      <c r="I43" s="14"/>
      <c r="J43" s="7"/>
      <c r="K43" s="7"/>
      <c r="L43" s="7"/>
      <c r="M43" s="7"/>
      <c r="N43" s="7"/>
      <c r="O43" s="7"/>
      <c r="P43" s="7"/>
      <c r="Q43" s="7"/>
    </row>
    <row r="44" spans="1:17" ht="15.75" x14ac:dyDescent="0.25">
      <c r="A44" s="75">
        <v>52</v>
      </c>
      <c r="B44" s="34" t="s">
        <v>146</v>
      </c>
      <c r="C44" s="34" t="s">
        <v>10</v>
      </c>
      <c r="D44" s="34" t="s">
        <v>147</v>
      </c>
      <c r="E44" s="115" t="s">
        <v>148</v>
      </c>
      <c r="F44" s="95">
        <f t="shared" si="6"/>
        <v>0.56111111111111067</v>
      </c>
      <c r="G44" s="51">
        <f t="shared" si="6"/>
        <v>0.5763888888888884</v>
      </c>
      <c r="I44" s="21"/>
      <c r="J44" s="7"/>
      <c r="K44" s="7"/>
      <c r="L44" s="7"/>
      <c r="M44" s="7"/>
      <c r="N44" s="7"/>
      <c r="O44" s="3"/>
      <c r="P44" s="6"/>
      <c r="Q44" s="7"/>
    </row>
    <row r="45" spans="1:17" ht="15.75" x14ac:dyDescent="0.25">
      <c r="A45" s="43">
        <v>3107</v>
      </c>
      <c r="B45" s="34" t="s">
        <v>36</v>
      </c>
      <c r="C45" s="34" t="s">
        <v>10</v>
      </c>
      <c r="D45" s="34" t="s">
        <v>37</v>
      </c>
      <c r="E45" s="115" t="s">
        <v>105</v>
      </c>
      <c r="F45" s="112">
        <f t="shared" si="6"/>
        <v>0.563194444444444</v>
      </c>
      <c r="G45" s="56">
        <f t="shared" si="6"/>
        <v>0.57847222222222172</v>
      </c>
      <c r="I45" s="7"/>
      <c r="J45" s="39"/>
      <c r="K45" s="39"/>
      <c r="L45" s="101"/>
      <c r="M45" s="101"/>
      <c r="N45" s="37"/>
      <c r="O45" s="3"/>
      <c r="P45" s="6"/>
      <c r="Q45" s="7"/>
    </row>
    <row r="46" spans="1:17" ht="15.75" x14ac:dyDescent="0.25">
      <c r="A46" s="43">
        <v>699</v>
      </c>
      <c r="B46" s="33" t="s">
        <v>124</v>
      </c>
      <c r="C46" s="34" t="s">
        <v>39</v>
      </c>
      <c r="D46" s="34" t="s">
        <v>123</v>
      </c>
      <c r="E46" s="115" t="s">
        <v>126</v>
      </c>
      <c r="F46" s="112">
        <f t="shared" si="6"/>
        <v>0.56527777777777732</v>
      </c>
      <c r="G46" s="56">
        <f t="shared" si="6"/>
        <v>0.58055555555555505</v>
      </c>
      <c r="I46" s="21"/>
      <c r="J46" s="7"/>
      <c r="K46" s="7"/>
      <c r="L46" s="7"/>
      <c r="M46" s="7"/>
      <c r="N46" s="7"/>
      <c r="O46" s="7"/>
      <c r="P46" s="7"/>
      <c r="Q46" s="7"/>
    </row>
    <row r="47" spans="1:17" ht="16.5" thickBot="1" x14ac:dyDescent="0.3">
      <c r="A47" s="140"/>
      <c r="B47" s="104"/>
      <c r="C47" s="104"/>
      <c r="D47" s="104"/>
      <c r="E47" s="130" t="s">
        <v>125</v>
      </c>
      <c r="F47" s="113"/>
      <c r="G47" s="58"/>
      <c r="I47" s="21"/>
      <c r="J47" s="7"/>
      <c r="K47" s="7"/>
      <c r="L47" s="7"/>
      <c r="M47" s="7"/>
      <c r="N47" s="7"/>
      <c r="O47" s="7"/>
      <c r="P47" s="7"/>
      <c r="Q47" s="7"/>
    </row>
    <row r="48" spans="1:17" ht="17.25" thickTop="1" thickBot="1" x14ac:dyDescent="0.3">
      <c r="A48" s="137"/>
      <c r="B48" s="138"/>
      <c r="C48" s="109"/>
      <c r="D48" s="109"/>
      <c r="E48" s="111"/>
      <c r="F48" s="84">
        <f>G46+TIME(0,3,0)</f>
        <v>0.58263888888888837</v>
      </c>
      <c r="G48" s="86"/>
      <c r="N48" s="7"/>
      <c r="O48" s="7"/>
      <c r="P48" s="7"/>
    </row>
    <row r="49" spans="1:16" ht="16.5" thickTop="1" x14ac:dyDescent="0.25">
      <c r="A49" s="69">
        <v>1818</v>
      </c>
      <c r="B49" s="71" t="s">
        <v>35</v>
      </c>
      <c r="C49" s="71" t="s">
        <v>9</v>
      </c>
      <c r="D49" s="71" t="s">
        <v>14</v>
      </c>
      <c r="E49" s="129" t="s">
        <v>104</v>
      </c>
      <c r="F49" s="96">
        <f>G46+TIME(0,3,0)</f>
        <v>0.58263888888888837</v>
      </c>
      <c r="G49" s="57">
        <f>F55+TIME(0,4,0)</f>
        <v>0.5979166666666661</v>
      </c>
      <c r="I49" s="19"/>
      <c r="J49" s="38"/>
      <c r="K49" s="37"/>
      <c r="L49" s="37"/>
      <c r="M49" s="37"/>
      <c r="N49" s="37"/>
      <c r="O49" s="7"/>
      <c r="P49" s="7"/>
    </row>
    <row r="50" spans="1:16" ht="15.75" x14ac:dyDescent="0.25">
      <c r="A50" s="43">
        <v>55</v>
      </c>
      <c r="B50" s="33" t="s">
        <v>149</v>
      </c>
      <c r="C50" s="34" t="s">
        <v>7</v>
      </c>
      <c r="D50" s="34" t="s">
        <v>150</v>
      </c>
      <c r="E50" s="115" t="s">
        <v>151</v>
      </c>
      <c r="F50" s="94">
        <f>F49+TIME(0,3,0)</f>
        <v>0.5847222222222217</v>
      </c>
      <c r="G50" s="55">
        <f>G49+TIME(0,3,0)</f>
        <v>0.59999999999999942</v>
      </c>
      <c r="N50" s="7"/>
      <c r="O50" s="7"/>
      <c r="P50" s="7"/>
    </row>
    <row r="51" spans="1:16" ht="16.5" thickBot="1" x14ac:dyDescent="0.3">
      <c r="A51" s="43">
        <v>23</v>
      </c>
      <c r="B51" s="34" t="s">
        <v>108</v>
      </c>
      <c r="C51" s="34" t="s">
        <v>10</v>
      </c>
      <c r="D51" s="34" t="s">
        <v>106</v>
      </c>
      <c r="E51" s="115" t="s">
        <v>107</v>
      </c>
      <c r="F51" s="94">
        <f t="shared" ref="F51:F54" si="7">F50+TIME(0,3,0)</f>
        <v>0.58680555555555503</v>
      </c>
      <c r="G51" s="55">
        <f t="shared" ref="G51:G52" si="8">G50+TIME(0,3,0)</f>
        <v>0.60208333333333275</v>
      </c>
      <c r="I51" s="7"/>
      <c r="J51" s="7"/>
      <c r="K51" s="7"/>
      <c r="L51" s="7"/>
      <c r="M51" s="7"/>
      <c r="N51" s="7"/>
      <c r="O51" s="7"/>
      <c r="P51" s="7"/>
    </row>
    <row r="52" spans="1:16" ht="16.5" thickTop="1" x14ac:dyDescent="0.25">
      <c r="A52" s="69">
        <v>3845</v>
      </c>
      <c r="B52" s="70" t="s">
        <v>57</v>
      </c>
      <c r="C52" s="72" t="s">
        <v>10</v>
      </c>
      <c r="D52" s="72" t="s">
        <v>55</v>
      </c>
      <c r="E52" s="129" t="s">
        <v>156</v>
      </c>
      <c r="F52" s="94">
        <f t="shared" si="7"/>
        <v>0.58888888888888835</v>
      </c>
      <c r="G52" s="55">
        <f t="shared" si="8"/>
        <v>0.60416666666666607</v>
      </c>
      <c r="I52" s="7"/>
      <c r="J52" s="7"/>
      <c r="K52" s="7"/>
      <c r="L52" s="7"/>
      <c r="M52" s="7"/>
      <c r="N52" s="7"/>
      <c r="O52" s="7"/>
      <c r="P52" s="7"/>
    </row>
    <row r="53" spans="1:16" ht="15.75" x14ac:dyDescent="0.25">
      <c r="A53" s="114">
        <v>74</v>
      </c>
      <c r="B53" s="34" t="s">
        <v>166</v>
      </c>
      <c r="C53" s="34" t="s">
        <v>10</v>
      </c>
      <c r="D53" s="34" t="s">
        <v>167</v>
      </c>
      <c r="E53" s="115" t="s">
        <v>174</v>
      </c>
      <c r="F53" s="94">
        <f>F52+TIME(0,3,0)</f>
        <v>0.59097222222222168</v>
      </c>
      <c r="G53" s="55">
        <f>G52+TIME(0,3,0)</f>
        <v>0.6062499999999994</v>
      </c>
      <c r="I53" s="7"/>
      <c r="J53" s="39"/>
      <c r="K53" s="39"/>
      <c r="L53" s="37"/>
      <c r="M53" s="37"/>
      <c r="N53" s="37"/>
      <c r="O53" s="14"/>
      <c r="P53" s="17"/>
    </row>
    <row r="54" spans="1:16" ht="15.75" x14ac:dyDescent="0.25">
      <c r="A54" s="43">
        <v>3284</v>
      </c>
      <c r="B54" s="33" t="s">
        <v>173</v>
      </c>
      <c r="C54" s="34" t="s">
        <v>10</v>
      </c>
      <c r="D54" s="34" t="s">
        <v>172</v>
      </c>
      <c r="E54" s="115" t="s">
        <v>171</v>
      </c>
      <c r="F54" s="94">
        <f t="shared" si="7"/>
        <v>0.593055555555555</v>
      </c>
      <c r="G54" s="55">
        <f>G53+TIME(0,3,0)</f>
        <v>0.60833333333333273</v>
      </c>
      <c r="I54" s="7"/>
      <c r="J54" s="7"/>
      <c r="K54" s="7"/>
      <c r="L54" s="7"/>
      <c r="M54" s="7"/>
      <c r="N54" s="14"/>
      <c r="O54" s="14"/>
      <c r="P54" s="17"/>
    </row>
    <row r="55" spans="1:16" ht="16.5" thickBot="1" x14ac:dyDescent="0.3">
      <c r="A55" s="103">
        <v>4357</v>
      </c>
      <c r="B55" s="104" t="s">
        <v>31</v>
      </c>
      <c r="C55" s="104" t="s">
        <v>27</v>
      </c>
      <c r="D55" s="104" t="s">
        <v>32</v>
      </c>
      <c r="E55" s="130" t="s">
        <v>33</v>
      </c>
      <c r="F55" s="94">
        <f>F54+TIME(0,3,0)</f>
        <v>0.59513888888888833</v>
      </c>
      <c r="G55" s="55">
        <f>G54+TIME(0,3,0)</f>
        <v>0.61041666666666605</v>
      </c>
      <c r="I55" s="7"/>
      <c r="J55" s="7"/>
      <c r="K55" s="7"/>
      <c r="L55" s="7"/>
      <c r="M55" s="7"/>
      <c r="N55" s="7"/>
      <c r="O55" s="7"/>
      <c r="P55" s="7"/>
    </row>
    <row r="56" spans="1:16" ht="17.25" thickTop="1" thickBot="1" x14ac:dyDescent="0.3">
      <c r="A56" s="137"/>
      <c r="B56" s="108" t="s">
        <v>11</v>
      </c>
      <c r="C56" s="109"/>
      <c r="D56" s="109"/>
      <c r="E56" s="111"/>
      <c r="F56" s="84">
        <f>G55+TIME(0,23,0)</f>
        <v>0.62638888888888833</v>
      </c>
      <c r="G56" s="86"/>
      <c r="I56" s="39"/>
      <c r="J56" s="37"/>
      <c r="K56" s="37"/>
      <c r="L56" s="101"/>
      <c r="M56" s="37"/>
      <c r="N56" s="7"/>
    </row>
    <row r="57" spans="1:16" ht="16.5" thickTop="1" x14ac:dyDescent="0.25">
      <c r="A57" s="69">
        <v>4267</v>
      </c>
      <c r="B57" s="70" t="s">
        <v>138</v>
      </c>
      <c r="C57" s="72" t="s">
        <v>10</v>
      </c>
      <c r="D57" s="72" t="s">
        <v>137</v>
      </c>
      <c r="E57" s="129" t="s">
        <v>136</v>
      </c>
      <c r="F57" s="96">
        <f>G55+TIME(0,23,0)</f>
        <v>0.62638888888888833</v>
      </c>
      <c r="G57" s="57">
        <f>F64+TIME(0,4,0)</f>
        <v>0.64166666666666605</v>
      </c>
      <c r="I57" s="38"/>
      <c r="J57" s="7"/>
      <c r="K57" s="7"/>
      <c r="L57" s="7"/>
      <c r="M57" s="7"/>
      <c r="N57" s="7"/>
      <c r="O57" s="7"/>
    </row>
    <row r="58" spans="1:16" ht="15.75" x14ac:dyDescent="0.25">
      <c r="A58" s="43">
        <v>6</v>
      </c>
      <c r="B58" s="33" t="s">
        <v>122</v>
      </c>
      <c r="C58" s="35" t="s">
        <v>10</v>
      </c>
      <c r="D58" s="35" t="s">
        <v>119</v>
      </c>
      <c r="E58" s="115" t="s">
        <v>121</v>
      </c>
      <c r="F58" s="112">
        <f t="shared" ref="F58:G59" si="9">F57+TIME(0,3,0)</f>
        <v>0.62847222222222165</v>
      </c>
      <c r="G58" s="56">
        <f t="shared" si="9"/>
        <v>0.64374999999999938</v>
      </c>
      <c r="I58" s="38"/>
      <c r="J58" s="7"/>
      <c r="K58" s="7"/>
      <c r="L58" s="7"/>
      <c r="M58" s="7"/>
      <c r="N58" s="7"/>
      <c r="O58" s="7"/>
    </row>
    <row r="59" spans="1:16" ht="15.75" x14ac:dyDescent="0.25">
      <c r="A59" s="66">
        <v>704</v>
      </c>
      <c r="B59" s="65" t="s">
        <v>61</v>
      </c>
      <c r="C59" s="64" t="s">
        <v>10</v>
      </c>
      <c r="D59" s="63" t="s">
        <v>14</v>
      </c>
      <c r="E59" s="132" t="s">
        <v>62</v>
      </c>
      <c r="F59" s="133">
        <f t="shared" si="9"/>
        <v>0.63055555555555498</v>
      </c>
      <c r="G59" s="55">
        <f t="shared" si="9"/>
        <v>0.6458333333333327</v>
      </c>
      <c r="I59" s="147"/>
      <c r="J59" s="37"/>
      <c r="K59" s="37"/>
      <c r="L59" s="37"/>
      <c r="M59" s="37"/>
      <c r="N59" s="7"/>
      <c r="O59" s="7"/>
    </row>
    <row r="60" spans="1:16" ht="15.75" x14ac:dyDescent="0.25">
      <c r="A60" s="43">
        <v>7</v>
      </c>
      <c r="B60" s="33" t="s">
        <v>120</v>
      </c>
      <c r="C60" s="34" t="s">
        <v>10</v>
      </c>
      <c r="D60" s="34" t="s">
        <v>119</v>
      </c>
      <c r="E60" s="115" t="s">
        <v>118</v>
      </c>
      <c r="F60" s="95">
        <f t="shared" ref="F60:G62" si="10">F59+TIME(0,3,0)</f>
        <v>0.63263888888888831</v>
      </c>
      <c r="G60" s="51">
        <f t="shared" si="10"/>
        <v>0.64791666666666603</v>
      </c>
      <c r="I60" s="24"/>
      <c r="J60" s="38"/>
      <c r="K60" s="39"/>
      <c r="L60" s="37"/>
      <c r="M60" s="37"/>
      <c r="N60" s="7"/>
      <c r="O60" s="7"/>
    </row>
    <row r="61" spans="1:16" ht="15.75" x14ac:dyDescent="0.25">
      <c r="A61" s="43">
        <v>3107</v>
      </c>
      <c r="B61" s="34" t="s">
        <v>36</v>
      </c>
      <c r="C61" s="34" t="s">
        <v>10</v>
      </c>
      <c r="D61" s="34" t="s">
        <v>37</v>
      </c>
      <c r="E61" s="115" t="s">
        <v>38</v>
      </c>
      <c r="F61" s="95">
        <f t="shared" si="10"/>
        <v>0.63472222222222163</v>
      </c>
      <c r="G61" s="51">
        <f t="shared" si="10"/>
        <v>0.64999999999999936</v>
      </c>
      <c r="I61" s="24"/>
      <c r="J61" s="38"/>
      <c r="K61" s="39"/>
      <c r="L61" s="37"/>
      <c r="M61" s="37"/>
      <c r="N61" s="7"/>
      <c r="O61" s="7"/>
    </row>
    <row r="62" spans="1:16" ht="15.75" x14ac:dyDescent="0.25">
      <c r="A62" s="43">
        <v>25</v>
      </c>
      <c r="B62" s="33" t="s">
        <v>89</v>
      </c>
      <c r="C62" s="34" t="s">
        <v>39</v>
      </c>
      <c r="D62" s="34" t="s">
        <v>83</v>
      </c>
      <c r="E62" s="130" t="s">
        <v>92</v>
      </c>
      <c r="F62" s="112">
        <f t="shared" si="10"/>
        <v>0.63680555555555496</v>
      </c>
      <c r="G62" s="56">
        <f t="shared" si="10"/>
        <v>0.65208333333333268</v>
      </c>
      <c r="I62" s="38"/>
      <c r="J62" s="100"/>
      <c r="K62" s="37"/>
      <c r="L62" s="37"/>
      <c r="M62" s="37"/>
      <c r="N62" s="7"/>
      <c r="O62" s="7"/>
    </row>
    <row r="63" spans="1:16" ht="15.75" x14ac:dyDescent="0.25">
      <c r="A63" s="43"/>
      <c r="B63" s="33"/>
      <c r="C63" s="34"/>
      <c r="D63" s="34"/>
      <c r="E63" s="145" t="s">
        <v>86</v>
      </c>
      <c r="F63" s="94"/>
      <c r="G63" s="58"/>
      <c r="N63" s="7"/>
      <c r="O63" s="7"/>
    </row>
    <row r="64" spans="1:16" ht="15.75" x14ac:dyDescent="0.25">
      <c r="A64" s="43">
        <v>546</v>
      </c>
      <c r="B64" s="34" t="s">
        <v>66</v>
      </c>
      <c r="C64" s="34" t="s">
        <v>39</v>
      </c>
      <c r="D64" s="34" t="s">
        <v>67</v>
      </c>
      <c r="E64" s="130" t="s">
        <v>90</v>
      </c>
      <c r="F64" s="95">
        <f>F62+TIME(0,3,0)</f>
        <v>0.63888888888888828</v>
      </c>
      <c r="G64" s="51">
        <f>G62+TIME(0,3,0)</f>
        <v>0.65416666666666601</v>
      </c>
      <c r="I64" s="7"/>
      <c r="J64" s="38"/>
      <c r="K64" s="37"/>
      <c r="L64" s="81"/>
      <c r="M64" s="37"/>
      <c r="N64" s="37"/>
      <c r="O64" s="7"/>
    </row>
    <row r="65" spans="1:15" ht="16.5" thickBot="1" x14ac:dyDescent="0.3">
      <c r="A65" s="103"/>
      <c r="B65" s="104"/>
      <c r="C65" s="104"/>
      <c r="D65" s="104"/>
      <c r="E65" s="144" t="s">
        <v>91</v>
      </c>
      <c r="F65" s="113"/>
      <c r="G65" s="58"/>
      <c r="I65" s="39"/>
      <c r="J65" s="38"/>
      <c r="K65" s="37"/>
      <c r="L65" s="102"/>
      <c r="M65" s="37"/>
      <c r="N65" s="37"/>
      <c r="O65" s="7"/>
    </row>
    <row r="66" spans="1:15" ht="17.25" thickTop="1" thickBot="1" x14ac:dyDescent="0.3">
      <c r="A66" s="137"/>
      <c r="B66" s="138"/>
      <c r="C66" s="109"/>
      <c r="D66" s="109"/>
      <c r="E66" s="139"/>
      <c r="F66" s="84">
        <f>G64+TIME(0,3,0)</f>
        <v>0.65624999999999933</v>
      </c>
      <c r="G66" s="86"/>
      <c r="I66" s="38"/>
      <c r="J66" s="39"/>
      <c r="K66" s="37"/>
      <c r="L66" s="37"/>
      <c r="M66" s="37"/>
      <c r="N66" s="37"/>
      <c r="O66" s="7"/>
    </row>
    <row r="67" spans="1:15" ht="16.5" thickTop="1" x14ac:dyDescent="0.25">
      <c r="A67" s="123">
        <v>3633</v>
      </c>
      <c r="B67" s="104" t="s">
        <v>41</v>
      </c>
      <c r="C67" s="104" t="s">
        <v>9</v>
      </c>
      <c r="D67" s="104" t="s">
        <v>42</v>
      </c>
      <c r="E67" s="130" t="s">
        <v>43</v>
      </c>
      <c r="F67" s="96">
        <f>G64+TIME(0,3,0)</f>
        <v>0.65624999999999933</v>
      </c>
      <c r="G67" s="59">
        <f>F72+TIME(0,4,0)</f>
        <v>0.66944444444444373</v>
      </c>
      <c r="I67" s="38"/>
      <c r="J67" s="7"/>
      <c r="K67" s="7"/>
      <c r="L67" s="7"/>
      <c r="M67" s="7"/>
      <c r="N67" s="7"/>
      <c r="O67" s="7"/>
    </row>
    <row r="68" spans="1:15" ht="15.75" x14ac:dyDescent="0.25">
      <c r="A68" s="43">
        <v>1919</v>
      </c>
      <c r="B68" s="33" t="s">
        <v>23</v>
      </c>
      <c r="C68" s="34" t="s">
        <v>7</v>
      </c>
      <c r="D68" s="34" t="s">
        <v>24</v>
      </c>
      <c r="E68" s="115" t="s">
        <v>25</v>
      </c>
      <c r="F68" s="133">
        <f t="shared" ref="F68:G70" si="11">F67+TIME(0,3,0)</f>
        <v>0.65833333333333266</v>
      </c>
      <c r="G68" s="56">
        <f t="shared" si="11"/>
        <v>0.67152777777777706</v>
      </c>
      <c r="J68" s="38"/>
      <c r="K68" s="39"/>
      <c r="L68" s="37"/>
      <c r="M68" s="37"/>
      <c r="N68" s="37"/>
      <c r="O68" s="7"/>
    </row>
    <row r="69" spans="1:15" ht="15.75" x14ac:dyDescent="0.25">
      <c r="A69" s="43">
        <v>31</v>
      </c>
      <c r="B69" s="33" t="s">
        <v>77</v>
      </c>
      <c r="C69" s="40" t="s">
        <v>10</v>
      </c>
      <c r="D69" s="35" t="s">
        <v>78</v>
      </c>
      <c r="E69" s="143" t="s">
        <v>79</v>
      </c>
      <c r="F69" s="133">
        <f t="shared" si="11"/>
        <v>0.66041666666666599</v>
      </c>
      <c r="G69" s="56">
        <f t="shared" si="11"/>
        <v>0.67361111111111038</v>
      </c>
      <c r="I69" s="7"/>
      <c r="J69" s="7"/>
      <c r="K69" s="7"/>
      <c r="L69" s="7"/>
      <c r="M69" s="7"/>
      <c r="N69" s="7"/>
      <c r="O69" s="7"/>
    </row>
    <row r="70" spans="1:15" ht="15.75" x14ac:dyDescent="0.25">
      <c r="A70" s="103">
        <v>4212</v>
      </c>
      <c r="B70" s="104" t="s">
        <v>47</v>
      </c>
      <c r="C70" s="104" t="s">
        <v>27</v>
      </c>
      <c r="D70" s="104" t="s">
        <v>48</v>
      </c>
      <c r="E70" s="130" t="s">
        <v>117</v>
      </c>
      <c r="F70" s="133">
        <f t="shared" si="11"/>
        <v>0.66249999999999931</v>
      </c>
      <c r="G70" s="56">
        <f t="shared" si="11"/>
        <v>0.67569444444444371</v>
      </c>
      <c r="I70" s="7"/>
      <c r="J70" s="7"/>
      <c r="K70" s="7"/>
      <c r="L70" s="7"/>
      <c r="M70" s="7"/>
      <c r="N70" s="7"/>
      <c r="O70" s="7"/>
    </row>
    <row r="71" spans="1:15" ht="15.75" x14ac:dyDescent="0.25">
      <c r="A71" s="43">
        <v>38</v>
      </c>
      <c r="B71" s="33" t="s">
        <v>70</v>
      </c>
      <c r="C71" s="35" t="s">
        <v>27</v>
      </c>
      <c r="D71" s="35" t="s">
        <v>29</v>
      </c>
      <c r="E71" s="142" t="s">
        <v>30</v>
      </c>
      <c r="F71" s="133">
        <f t="shared" ref="F71:F77" si="12">F70+TIME(0,3,0)</f>
        <v>0.66458333333333264</v>
      </c>
      <c r="G71" s="56">
        <f>G70+TIME(0,3,0)</f>
        <v>0.67777777777777704</v>
      </c>
      <c r="I71" s="38"/>
      <c r="J71" s="39"/>
      <c r="K71" s="37"/>
      <c r="L71" s="81"/>
      <c r="M71" s="101"/>
      <c r="N71" s="52"/>
      <c r="O71" s="7"/>
    </row>
    <row r="72" spans="1:15" ht="16.5" thickBot="1" x14ac:dyDescent="0.3">
      <c r="A72" s="140">
        <v>3313</v>
      </c>
      <c r="B72" s="104" t="s">
        <v>59</v>
      </c>
      <c r="C72" s="104" t="s">
        <v>27</v>
      </c>
      <c r="D72" s="104" t="s">
        <v>55</v>
      </c>
      <c r="E72" s="130" t="s">
        <v>157</v>
      </c>
      <c r="F72" s="112">
        <f>F71+TIME(0,3,0)</f>
        <v>0.66666666666666596</v>
      </c>
      <c r="G72" s="56">
        <f>G71+TIME(0,3,0)</f>
        <v>0.67986111111111036</v>
      </c>
      <c r="N72" s="7"/>
      <c r="O72" s="7"/>
    </row>
    <row r="73" spans="1:15" ht="17.25" thickTop="1" thickBot="1" x14ac:dyDescent="0.3">
      <c r="A73" s="137"/>
      <c r="B73" s="138"/>
      <c r="C73" s="109"/>
      <c r="D73" s="109"/>
      <c r="E73" s="139"/>
      <c r="F73" s="84">
        <f>G72+TIME(0,4,0)</f>
        <v>0.68263888888888813</v>
      </c>
      <c r="G73" s="86"/>
      <c r="I73" s="37"/>
      <c r="J73" s="100"/>
      <c r="K73" s="7"/>
      <c r="L73" s="7"/>
      <c r="M73" s="7"/>
      <c r="N73" s="37"/>
      <c r="O73" s="7"/>
    </row>
    <row r="74" spans="1:15" ht="16.5" thickTop="1" x14ac:dyDescent="0.25">
      <c r="A74" s="123">
        <v>4166</v>
      </c>
      <c r="B74" s="104" t="s">
        <v>44</v>
      </c>
      <c r="C74" s="104" t="s">
        <v>9</v>
      </c>
      <c r="D74" s="104" t="s">
        <v>45</v>
      </c>
      <c r="E74" s="130" t="s">
        <v>46</v>
      </c>
      <c r="F74" s="96">
        <f>G72+TIME(0,4,0)</f>
        <v>0.68263888888888813</v>
      </c>
      <c r="G74" s="59">
        <f>F80+TIME(0,4,0)</f>
        <v>0.69583333333333253</v>
      </c>
      <c r="I74" s="37"/>
      <c r="J74" s="7"/>
      <c r="K74" s="7"/>
      <c r="L74" s="7"/>
      <c r="M74" s="7"/>
      <c r="N74" s="7"/>
      <c r="O74" s="7"/>
    </row>
    <row r="75" spans="1:15" ht="15.75" x14ac:dyDescent="0.25">
      <c r="A75" s="43">
        <v>546</v>
      </c>
      <c r="B75" s="34" t="s">
        <v>66</v>
      </c>
      <c r="C75" s="34" t="s">
        <v>68</v>
      </c>
      <c r="D75" s="34" t="s">
        <v>67</v>
      </c>
      <c r="E75" s="142" t="s">
        <v>80</v>
      </c>
      <c r="F75" s="133">
        <f>F74+TIME(0,3,0)</f>
        <v>0.68472222222222145</v>
      </c>
      <c r="G75" s="56">
        <f>G74+TIME(0,3,0)</f>
        <v>0.69791666666666585</v>
      </c>
      <c r="N75" s="7"/>
    </row>
    <row r="76" spans="1:15" ht="15.75" x14ac:dyDescent="0.25">
      <c r="A76" s="60">
        <v>1890</v>
      </c>
      <c r="B76" s="33" t="s">
        <v>28</v>
      </c>
      <c r="C76" s="35" t="s">
        <v>27</v>
      </c>
      <c r="D76" s="35" t="s">
        <v>29</v>
      </c>
      <c r="E76" s="115" t="s">
        <v>30</v>
      </c>
      <c r="F76" s="133">
        <f>F75+TIME(0,3,0)</f>
        <v>0.68680555555555478</v>
      </c>
      <c r="G76" s="56">
        <f t="shared" ref="G76:G77" si="13">G75+TIME(0,3,0)</f>
        <v>0.69999999999999918</v>
      </c>
      <c r="N76" s="7"/>
    </row>
    <row r="77" spans="1:15" ht="15.75" x14ac:dyDescent="0.25">
      <c r="A77" s="43">
        <v>4212</v>
      </c>
      <c r="B77" s="34" t="s">
        <v>47</v>
      </c>
      <c r="C77" s="34" t="s">
        <v>27</v>
      </c>
      <c r="D77" s="34" t="s">
        <v>48</v>
      </c>
      <c r="E77" s="130" t="s">
        <v>49</v>
      </c>
      <c r="F77" s="112">
        <f t="shared" si="12"/>
        <v>0.68888888888888811</v>
      </c>
      <c r="G77" s="56">
        <f t="shared" si="13"/>
        <v>0.7020833333333325</v>
      </c>
      <c r="N77" s="7"/>
    </row>
    <row r="78" spans="1:15" ht="15.75" x14ac:dyDescent="0.25">
      <c r="A78" s="103"/>
      <c r="B78" s="115"/>
      <c r="C78" s="116"/>
      <c r="D78" s="117"/>
      <c r="E78" s="32" t="s">
        <v>40</v>
      </c>
      <c r="F78" s="94"/>
      <c r="G78" s="51"/>
      <c r="N78" s="7"/>
    </row>
    <row r="79" spans="1:15" ht="15.75" x14ac:dyDescent="0.25">
      <c r="A79" s="123">
        <v>39</v>
      </c>
      <c r="B79" s="104" t="s">
        <v>168</v>
      </c>
      <c r="C79" s="104" t="s">
        <v>27</v>
      </c>
      <c r="D79" s="104" t="s">
        <v>169</v>
      </c>
      <c r="E79" s="141" t="s">
        <v>170</v>
      </c>
      <c r="F79" s="133">
        <f>F77+TIME(0,3,0)</f>
        <v>0.69097222222222143</v>
      </c>
      <c r="G79" s="56">
        <f>G77+TIME(0,3,0)</f>
        <v>0.70416666666666583</v>
      </c>
      <c r="N79" s="7"/>
    </row>
    <row r="80" spans="1:15" ht="16.5" thickBot="1" x14ac:dyDescent="0.3">
      <c r="A80" s="43">
        <v>21</v>
      </c>
      <c r="B80" s="99" t="s">
        <v>112</v>
      </c>
      <c r="C80" s="34" t="s">
        <v>7</v>
      </c>
      <c r="D80" s="34" t="s">
        <v>113</v>
      </c>
      <c r="E80" s="115" t="s">
        <v>115</v>
      </c>
      <c r="F80" s="133">
        <f>F79+TIME(0,3,0)</f>
        <v>0.69305555555555476</v>
      </c>
      <c r="G80" s="56">
        <f>G79+TIME(0,3,0)</f>
        <v>0.70624999999999916</v>
      </c>
      <c r="I80" s="37"/>
      <c r="N80" s="7"/>
    </row>
    <row r="81" spans="1:14" ht="16.5" thickTop="1" x14ac:dyDescent="0.25">
      <c r="A81" s="118"/>
      <c r="B81" s="119"/>
      <c r="C81" s="119"/>
      <c r="D81" s="119"/>
      <c r="E81" s="119"/>
      <c r="F81" s="120"/>
      <c r="G81" s="121"/>
      <c r="N81" s="7"/>
    </row>
    <row r="82" spans="1:14" ht="15.75" x14ac:dyDescent="0.25">
      <c r="A82" s="38"/>
      <c r="B82" s="39"/>
      <c r="C82" s="39"/>
      <c r="D82" s="39"/>
      <c r="E82" s="39"/>
      <c r="F82" s="27"/>
      <c r="G82" s="27"/>
      <c r="H82" s="4"/>
      <c r="I82" s="39"/>
    </row>
    <row r="83" spans="1:14" ht="15.75" x14ac:dyDescent="0.25">
      <c r="A83" s="122"/>
      <c r="B83" s="39"/>
      <c r="C83" s="39"/>
      <c r="D83" s="39"/>
      <c r="E83" s="39"/>
      <c r="F83" s="27"/>
      <c r="G83" s="27"/>
      <c r="H83" s="4"/>
    </row>
    <row r="84" spans="1:14" ht="15.75" x14ac:dyDescent="0.25">
      <c r="A84" s="122"/>
      <c r="B84" s="39"/>
      <c r="C84" s="39"/>
      <c r="D84" s="39"/>
      <c r="E84" s="39"/>
      <c r="F84" s="27"/>
      <c r="G84" s="27"/>
      <c r="H84" s="4"/>
    </row>
    <row r="85" spans="1:14" ht="15.75" x14ac:dyDescent="0.25">
      <c r="A85" s="39"/>
      <c r="B85" s="39"/>
      <c r="C85" s="39"/>
      <c r="D85" s="39"/>
      <c r="E85" s="39"/>
      <c r="F85" s="27"/>
      <c r="G85" s="27"/>
      <c r="H85" s="4"/>
      <c r="I85" s="7"/>
    </row>
    <row r="86" spans="1:14" ht="15.75" x14ac:dyDescent="0.25">
      <c r="A86" s="122"/>
      <c r="B86" s="39"/>
      <c r="C86" s="39"/>
      <c r="D86" s="39"/>
      <c r="E86" s="39"/>
      <c r="F86" s="27"/>
      <c r="G86" s="27"/>
      <c r="H86" s="4"/>
    </row>
    <row r="87" spans="1:14" ht="15.75" x14ac:dyDescent="0.25">
      <c r="A87" s="39"/>
      <c r="B87" s="39"/>
      <c r="C87" s="39"/>
      <c r="D87" s="39"/>
      <c r="E87" s="39"/>
      <c r="F87" s="27"/>
      <c r="G87" s="27"/>
      <c r="H87" s="4"/>
      <c r="I87" s="7"/>
    </row>
    <row r="88" spans="1:14" ht="15.75" x14ac:dyDescent="0.25">
      <c r="A88" s="122"/>
      <c r="B88" s="124"/>
      <c r="C88" s="124"/>
      <c r="D88" s="124"/>
      <c r="E88" s="124"/>
      <c r="F88" s="27"/>
      <c r="G88" s="19"/>
      <c r="H88" s="4"/>
      <c r="I88" s="7"/>
    </row>
    <row r="89" spans="1:14" ht="15.75" x14ac:dyDescent="0.25">
      <c r="A89" s="38"/>
      <c r="B89" s="39"/>
      <c r="C89" s="39"/>
      <c r="D89" s="39"/>
      <c r="E89" s="39"/>
      <c r="F89" s="27"/>
      <c r="G89" s="27"/>
      <c r="H89" s="4"/>
      <c r="I89" s="7"/>
    </row>
    <row r="90" spans="1:14" ht="15.75" x14ac:dyDescent="0.25">
      <c r="A90" s="39"/>
      <c r="B90" s="39"/>
      <c r="C90" s="39"/>
      <c r="D90" s="39"/>
      <c r="E90" s="39"/>
      <c r="F90" s="27"/>
      <c r="G90" s="23"/>
      <c r="H90" s="4"/>
    </row>
    <row r="91" spans="1:14" ht="15.75" x14ac:dyDescent="0.25">
      <c r="A91" s="38"/>
      <c r="B91" s="122"/>
      <c r="C91" s="39"/>
      <c r="D91" s="39"/>
      <c r="E91" s="39"/>
      <c r="F91" s="27"/>
      <c r="G91" s="23"/>
      <c r="H91" s="4"/>
      <c r="I91" s="7"/>
    </row>
    <row r="92" spans="1:14" ht="15.75" x14ac:dyDescent="0.25">
      <c r="A92" s="39"/>
      <c r="B92" s="37"/>
      <c r="C92" s="37"/>
      <c r="D92" s="37"/>
      <c r="E92" s="37"/>
      <c r="F92" s="23"/>
      <c r="G92" s="23"/>
      <c r="H92" s="4"/>
      <c r="I92" s="38"/>
    </row>
    <row r="93" spans="1:14" ht="15.75" x14ac:dyDescent="0.25">
      <c r="A93" s="10"/>
      <c r="B93" s="7"/>
      <c r="C93" s="7"/>
      <c r="D93" s="7"/>
      <c r="E93" s="37"/>
      <c r="F93" s="23"/>
      <c r="G93" s="23"/>
      <c r="H93" s="4"/>
      <c r="I93" s="39"/>
      <c r="J93" s="37"/>
      <c r="K93" s="37"/>
      <c r="L93" s="37"/>
      <c r="M93" s="37"/>
    </row>
    <row r="94" spans="1:14" ht="15.75" x14ac:dyDescent="0.25">
      <c r="A94" s="39"/>
      <c r="B94" s="39"/>
      <c r="C94" s="101"/>
      <c r="D94" s="101"/>
      <c r="E94" s="37"/>
      <c r="F94" s="23"/>
      <c r="G94" s="23"/>
      <c r="H94" s="4"/>
      <c r="I94" s="14"/>
    </row>
    <row r="95" spans="1:14" ht="15.75" x14ac:dyDescent="0.25">
      <c r="A95" s="10"/>
      <c r="B95" s="7"/>
      <c r="C95" s="7"/>
      <c r="D95" s="7"/>
      <c r="E95" s="7"/>
      <c r="F95" s="23"/>
      <c r="G95" s="23"/>
      <c r="H95" s="4"/>
    </row>
    <row r="96" spans="1:14" ht="15.75" x14ac:dyDescent="0.25">
      <c r="A96" s="38"/>
      <c r="B96" s="37"/>
      <c r="C96" s="37"/>
      <c r="D96" s="37"/>
      <c r="E96" s="37"/>
      <c r="F96" s="23"/>
      <c r="G96" s="23"/>
      <c r="H96" s="4"/>
    </row>
    <row r="97" spans="1:9" ht="15.75" x14ac:dyDescent="0.25">
      <c r="A97" s="38"/>
      <c r="B97" s="37"/>
      <c r="C97" s="37"/>
      <c r="D97" s="37"/>
      <c r="E97" s="37"/>
      <c r="F97" s="23"/>
      <c r="G97" s="23"/>
      <c r="H97" s="4"/>
    </row>
    <row r="98" spans="1:9" ht="15.75" x14ac:dyDescent="0.25">
      <c r="A98" s="38"/>
      <c r="B98" s="37"/>
      <c r="C98" s="37"/>
      <c r="D98" s="37"/>
      <c r="E98" s="37"/>
      <c r="F98" s="23"/>
      <c r="G98" s="23"/>
      <c r="H98" s="4"/>
      <c r="I98" s="24"/>
    </row>
    <row r="99" spans="1:9" ht="15.75" x14ac:dyDescent="0.25">
      <c r="A99" s="38"/>
      <c r="B99" s="37"/>
      <c r="C99" s="37"/>
      <c r="D99" s="37"/>
      <c r="E99" s="37"/>
      <c r="F99" s="23"/>
      <c r="G99" s="23"/>
      <c r="H99" s="4"/>
      <c r="I99" s="24"/>
    </row>
    <row r="100" spans="1:9" ht="15.75" x14ac:dyDescent="0.25">
      <c r="A100" s="38"/>
      <c r="B100" s="37"/>
      <c r="C100" s="37"/>
      <c r="D100" s="37"/>
      <c r="E100" s="37"/>
      <c r="F100" s="23"/>
      <c r="G100" s="23"/>
      <c r="H100" s="4"/>
      <c r="I100" s="24"/>
    </row>
    <row r="101" spans="1:9" s="7" customFormat="1" ht="15.75" x14ac:dyDescent="0.25">
      <c r="A101" s="38"/>
      <c r="B101" s="37"/>
      <c r="C101" s="37"/>
      <c r="D101" s="37"/>
      <c r="E101" s="37"/>
      <c r="F101" s="23"/>
      <c r="G101" s="23"/>
      <c r="H101" s="4"/>
      <c r="I101" s="24"/>
    </row>
    <row r="102" spans="1:9" s="7" customFormat="1" ht="15.75" x14ac:dyDescent="0.25">
      <c r="A102" s="38"/>
      <c r="B102" s="37"/>
      <c r="C102" s="37"/>
      <c r="D102" s="37"/>
      <c r="E102" s="37"/>
      <c r="F102" s="23"/>
      <c r="G102" s="23"/>
      <c r="H102" s="4"/>
      <c r="I102" s="24"/>
    </row>
    <row r="103" spans="1:9" s="7" customFormat="1" ht="15.75" x14ac:dyDescent="0.25">
      <c r="A103" s="19"/>
      <c r="B103" s="14"/>
      <c r="C103" s="14"/>
      <c r="D103" s="14"/>
      <c r="E103" s="22"/>
      <c r="F103" s="23"/>
      <c r="G103" s="23"/>
      <c r="H103" s="4"/>
      <c r="I103" s="24"/>
    </row>
    <row r="104" spans="1:9" ht="15.75" x14ac:dyDescent="0.25">
      <c r="A104" s="21"/>
      <c r="B104" s="14"/>
      <c r="C104" s="14"/>
      <c r="D104" s="14"/>
      <c r="E104" s="14"/>
      <c r="F104" s="23"/>
      <c r="G104" s="23"/>
      <c r="H104" s="4"/>
      <c r="I104" s="24"/>
    </row>
    <row r="105" spans="1:9" ht="15.75" x14ac:dyDescent="0.25">
      <c r="A105" s="7"/>
      <c r="B105" s="7"/>
      <c r="C105" s="7"/>
      <c r="D105" s="7"/>
      <c r="E105" s="7"/>
      <c r="F105" s="23"/>
      <c r="G105" s="23"/>
      <c r="H105" s="4"/>
      <c r="I105" s="24"/>
    </row>
    <row r="106" spans="1:9" ht="15.75" x14ac:dyDescent="0.25">
      <c r="A106" s="24"/>
      <c r="B106" s="19"/>
      <c r="C106" s="18"/>
      <c r="D106" s="18"/>
      <c r="E106" s="17"/>
      <c r="F106" s="27"/>
      <c r="G106" s="23"/>
      <c r="I106" s="14"/>
    </row>
    <row r="107" spans="1:9" ht="15.75" x14ac:dyDescent="0.25">
      <c r="A107" s="24"/>
      <c r="B107" s="19"/>
      <c r="C107" s="18"/>
      <c r="D107" s="18"/>
      <c r="E107" s="20"/>
      <c r="F107" s="23"/>
      <c r="G107" s="23"/>
    </row>
    <row r="108" spans="1:9" ht="15.75" x14ac:dyDescent="0.25">
      <c r="A108" s="14"/>
      <c r="B108" s="19"/>
      <c r="C108" s="14"/>
      <c r="D108" s="14"/>
      <c r="E108" s="17"/>
      <c r="F108" s="23"/>
      <c r="G108" s="23"/>
    </row>
    <row r="109" spans="1:9" ht="15.75" x14ac:dyDescent="0.25">
      <c r="A109" s="10"/>
      <c r="B109" s="7"/>
      <c r="C109" s="7"/>
      <c r="D109" s="7"/>
      <c r="E109" s="7"/>
      <c r="F109" s="23"/>
      <c r="G109" s="23"/>
    </row>
    <row r="110" spans="1:9" ht="15.75" x14ac:dyDescent="0.25">
      <c r="A110" s="25"/>
      <c r="B110" s="14"/>
      <c r="C110" s="14"/>
      <c r="D110" s="14"/>
      <c r="E110" s="17"/>
      <c r="F110" s="23"/>
      <c r="G110" s="23"/>
    </row>
    <row r="111" spans="1:9" ht="15.75" x14ac:dyDescent="0.25">
      <c r="A111" s="25"/>
      <c r="B111" s="14"/>
      <c r="C111" s="14"/>
      <c r="D111" s="14"/>
      <c r="E111" s="17"/>
      <c r="F111" s="23"/>
      <c r="G111" s="23"/>
    </row>
    <row r="112" spans="1:9" ht="15.75" x14ac:dyDescent="0.25">
      <c r="A112" s="14"/>
      <c r="B112" s="18"/>
      <c r="C112" s="18"/>
      <c r="D112" s="18"/>
      <c r="E112" s="20"/>
      <c r="F112" s="23"/>
      <c r="G112" s="23"/>
    </row>
    <row r="113" spans="1:9" ht="15.75" x14ac:dyDescent="0.25">
      <c r="A113" s="21"/>
      <c r="B113" s="19"/>
      <c r="C113" s="14"/>
      <c r="D113" s="14"/>
      <c r="E113" s="26"/>
      <c r="F113" s="23"/>
      <c r="G113" s="23"/>
    </row>
    <row r="114" spans="1:9" ht="15.75" x14ac:dyDescent="0.25">
      <c r="A114" s="24"/>
      <c r="B114" s="19"/>
      <c r="C114" s="18"/>
      <c r="D114" s="18"/>
      <c r="E114" s="20"/>
      <c r="F114" s="23"/>
      <c r="G114" s="23"/>
    </row>
    <row r="115" spans="1:9" x14ac:dyDescent="0.2">
      <c r="A115" s="1"/>
      <c r="F115" s="9"/>
      <c r="G115" s="9"/>
    </row>
    <row r="116" spans="1:9" x14ac:dyDescent="0.2">
      <c r="A116" s="1"/>
      <c r="F116" s="9"/>
      <c r="G116" s="9"/>
    </row>
    <row r="117" spans="1:9" x14ac:dyDescent="0.2">
      <c r="A117" s="1"/>
      <c r="F117" s="9"/>
      <c r="G117" s="9"/>
      <c r="I117" s="12"/>
    </row>
    <row r="118" spans="1:9" x14ac:dyDescent="0.2">
      <c r="A118" s="1"/>
      <c r="F118" s="7"/>
      <c r="G118" s="7"/>
      <c r="I118" s="12"/>
    </row>
    <row r="119" spans="1:9" x14ac:dyDescent="0.2">
      <c r="A119" s="1"/>
      <c r="F119" s="7"/>
      <c r="G119" s="7"/>
    </row>
    <row r="120" spans="1:9" x14ac:dyDescent="0.2">
      <c r="A120" s="1"/>
      <c r="F120" s="7"/>
      <c r="G120" s="7"/>
    </row>
    <row r="121" spans="1:9" x14ac:dyDescent="0.2">
      <c r="A121" s="7"/>
      <c r="B121" s="7"/>
      <c r="C121" s="7"/>
      <c r="D121" s="7"/>
      <c r="E121" s="7"/>
      <c r="F121" s="7"/>
      <c r="G121" s="7"/>
    </row>
    <row r="122" spans="1:9" x14ac:dyDescent="0.2">
      <c r="A122" s="7"/>
      <c r="B122" s="7"/>
      <c r="C122" s="7"/>
      <c r="D122" s="7"/>
      <c r="E122" s="7"/>
      <c r="F122" s="7"/>
      <c r="G122" s="7"/>
    </row>
    <row r="123" spans="1:9" x14ac:dyDescent="0.2">
      <c r="A123" s="7"/>
      <c r="B123" s="7"/>
      <c r="C123" s="7"/>
      <c r="D123" s="7"/>
      <c r="E123" s="7"/>
      <c r="F123" s="7"/>
      <c r="G123" s="7"/>
      <c r="I123" s="3"/>
    </row>
    <row r="124" spans="1:9" x14ac:dyDescent="0.2">
      <c r="A124" s="7"/>
      <c r="B124" s="7"/>
      <c r="C124" s="7"/>
      <c r="D124" s="7"/>
      <c r="E124" s="7"/>
      <c r="F124" s="7"/>
      <c r="G124" s="7"/>
    </row>
    <row r="125" spans="1:9" x14ac:dyDescent="0.2">
      <c r="A125" s="4"/>
      <c r="B125" s="3"/>
      <c r="C125" s="3"/>
      <c r="D125" s="3"/>
      <c r="E125" s="6"/>
      <c r="F125" s="7"/>
      <c r="G125" s="7"/>
      <c r="H125" s="3"/>
    </row>
    <row r="126" spans="1:9" x14ac:dyDescent="0.2">
      <c r="A126" s="7"/>
      <c r="B126" s="7"/>
      <c r="C126" s="7"/>
      <c r="D126" s="7"/>
      <c r="E126" s="7"/>
      <c r="F126" s="7"/>
      <c r="G126" s="7"/>
    </row>
    <row r="127" spans="1:9" x14ac:dyDescent="0.2">
      <c r="A127" s="7"/>
      <c r="B127" s="7"/>
      <c r="C127" s="7"/>
      <c r="D127" s="7"/>
      <c r="E127" s="7"/>
      <c r="F127" s="7"/>
      <c r="G127" s="7"/>
      <c r="H127" s="3"/>
    </row>
    <row r="128" spans="1:9" x14ac:dyDescent="0.2">
      <c r="A128" s="10"/>
      <c r="B128" s="7"/>
      <c r="C128" s="7"/>
      <c r="D128" s="7"/>
      <c r="E128" s="7"/>
      <c r="F128" s="7"/>
      <c r="G128" s="7"/>
    </row>
    <row r="129" spans="1:11" x14ac:dyDescent="0.2">
      <c r="A129" s="10"/>
      <c r="B129" s="7"/>
      <c r="C129" s="7"/>
      <c r="D129" s="7"/>
      <c r="E129" s="7"/>
      <c r="F129" s="7"/>
      <c r="G129" s="7"/>
    </row>
    <row r="130" spans="1:11" x14ac:dyDescent="0.2">
      <c r="A130" s="10"/>
      <c r="B130" s="7"/>
      <c r="C130" s="7"/>
      <c r="D130" s="7"/>
      <c r="E130" s="7"/>
      <c r="F130" s="7"/>
      <c r="G130" s="7"/>
    </row>
    <row r="131" spans="1:11" x14ac:dyDescent="0.2">
      <c r="A131" s="10"/>
      <c r="B131" s="7"/>
      <c r="C131" s="7"/>
      <c r="D131" s="7"/>
      <c r="E131" s="7"/>
      <c r="F131" s="7"/>
      <c r="G131" s="7"/>
    </row>
    <row r="132" spans="1:11" x14ac:dyDescent="0.2">
      <c r="A132" s="10"/>
      <c r="B132" s="7"/>
      <c r="C132" s="7"/>
      <c r="D132" s="7"/>
      <c r="E132" s="7"/>
      <c r="F132" s="7"/>
      <c r="G132" s="7"/>
    </row>
    <row r="133" spans="1:11" x14ac:dyDescent="0.2">
      <c r="A133" s="10"/>
      <c r="B133" s="7"/>
      <c r="C133" s="7"/>
      <c r="D133" s="7"/>
      <c r="E133" s="7"/>
      <c r="F133" s="7"/>
      <c r="G133" s="7"/>
    </row>
    <row r="134" spans="1:11" x14ac:dyDescent="0.2">
      <c r="A134" s="10"/>
      <c r="B134" s="7"/>
      <c r="C134" s="7"/>
      <c r="D134" s="7"/>
      <c r="E134" s="7"/>
      <c r="F134" s="7"/>
      <c r="G134" s="7"/>
    </row>
    <row r="135" spans="1:11" x14ac:dyDescent="0.2">
      <c r="A135" s="10"/>
      <c r="B135" s="7"/>
      <c r="C135" s="7"/>
      <c r="D135" s="7"/>
      <c r="E135" s="7"/>
      <c r="F135" s="7"/>
      <c r="G135" s="7"/>
    </row>
    <row r="136" spans="1:11" x14ac:dyDescent="0.2">
      <c r="A136" s="10"/>
      <c r="B136" s="7"/>
      <c r="C136" s="7"/>
      <c r="D136" s="7"/>
      <c r="E136" s="7"/>
      <c r="F136" s="7"/>
      <c r="G136" s="7"/>
      <c r="I136" s="3"/>
      <c r="J136" s="8"/>
      <c r="K136" s="8"/>
    </row>
    <row r="137" spans="1:11" x14ac:dyDescent="0.2">
      <c r="A137" s="10"/>
      <c r="B137" s="7"/>
      <c r="C137" s="7"/>
      <c r="D137" s="7"/>
      <c r="E137" s="7"/>
      <c r="F137" s="7"/>
      <c r="G137" s="7"/>
    </row>
    <row r="138" spans="1:11" x14ac:dyDescent="0.2">
      <c r="A138" s="10"/>
      <c r="B138" s="7"/>
      <c r="C138" s="7"/>
      <c r="D138" s="7"/>
      <c r="E138" s="7"/>
    </row>
    <row r="139" spans="1:11" x14ac:dyDescent="0.2">
      <c r="A139" s="10"/>
      <c r="B139" s="7"/>
      <c r="C139" s="7"/>
      <c r="D139" s="7"/>
      <c r="E139" s="7"/>
    </row>
    <row r="140" spans="1:11" x14ac:dyDescent="0.2">
      <c r="A140" s="10"/>
      <c r="B140" s="7"/>
      <c r="C140" s="7"/>
      <c r="D140" s="7"/>
      <c r="E140" s="7"/>
      <c r="H140" s="4"/>
    </row>
    <row r="141" spans="1:11" x14ac:dyDescent="0.2">
      <c r="A141" s="10"/>
      <c r="B141" s="7"/>
      <c r="C141" s="7"/>
      <c r="D141" s="7"/>
      <c r="E141" s="7"/>
    </row>
    <row r="142" spans="1:11" x14ac:dyDescent="0.2">
      <c r="A142" s="10"/>
      <c r="B142" s="7"/>
      <c r="C142" s="7"/>
      <c r="D142" s="7"/>
      <c r="E142" s="7"/>
    </row>
    <row r="143" spans="1:11" x14ac:dyDescent="0.2">
      <c r="A143" s="10"/>
      <c r="B143" s="7"/>
      <c r="C143" s="7"/>
      <c r="D143" s="7"/>
      <c r="E143" s="7"/>
    </row>
  </sheetData>
  <sheetProtection password="E1B7" sheet="1" objects="1" scenarios="1"/>
  <mergeCells count="1">
    <mergeCell ref="A1:G2"/>
  </mergeCells>
  <phoneticPr fontId="0" type="noConversion"/>
  <pageMargins left="0.19685039370078741" right="0.19685039370078741" top="0.59055118110236227" bottom="0" header="0.51181102362204722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34" workbookViewId="0">
      <selection activeCell="A58" sqref="A20:E58"/>
    </sheetView>
  </sheetViews>
  <sheetFormatPr defaultRowHeight="12.75" x14ac:dyDescent="0.2"/>
  <sheetData>
    <row r="1" spans="1:5" x14ac:dyDescent="0.2">
      <c r="A1" s="3"/>
      <c r="B1" s="8" t="s">
        <v>50</v>
      </c>
      <c r="C1" s="8" t="s">
        <v>10</v>
      </c>
      <c r="D1" s="8" t="s">
        <v>18</v>
      </c>
      <c r="E1" s="8" t="s">
        <v>51</v>
      </c>
    </row>
    <row r="2" spans="1:5" x14ac:dyDescent="0.2">
      <c r="A2" s="3">
        <v>1723</v>
      </c>
      <c r="B2" s="8" t="s">
        <v>52</v>
      </c>
      <c r="C2" s="8" t="s">
        <v>10</v>
      </c>
      <c r="D2" s="8" t="s">
        <v>21</v>
      </c>
      <c r="E2" s="8" t="s">
        <v>53</v>
      </c>
    </row>
    <row r="3" spans="1:5" ht="14.25" x14ac:dyDescent="0.2">
      <c r="A3" s="1"/>
      <c r="B3" s="1"/>
      <c r="C3" s="1"/>
      <c r="D3" s="1"/>
      <c r="E3" s="1"/>
    </row>
    <row r="4" spans="1:5" x14ac:dyDescent="0.2">
      <c r="A4" s="3"/>
      <c r="B4" s="8" t="s">
        <v>54</v>
      </c>
      <c r="C4" s="8" t="s">
        <v>9</v>
      </c>
      <c r="D4" s="8" t="s">
        <v>55</v>
      </c>
      <c r="E4" s="8" t="s">
        <v>56</v>
      </c>
    </row>
    <row r="5" spans="1:5" ht="14.25" x14ac:dyDescent="0.2">
      <c r="A5" s="3"/>
      <c r="B5" s="1"/>
      <c r="C5" s="1"/>
      <c r="D5" s="1"/>
      <c r="E5" s="1"/>
    </row>
    <row r="6" spans="1:5" x14ac:dyDescent="0.2">
      <c r="A6" s="3"/>
      <c r="B6" s="8" t="s">
        <v>57</v>
      </c>
      <c r="C6" s="8" t="s">
        <v>10</v>
      </c>
      <c r="D6" s="8" t="s">
        <v>55</v>
      </c>
      <c r="E6" s="8" t="s">
        <v>58</v>
      </c>
    </row>
    <row r="7" spans="1:5" x14ac:dyDescent="0.2">
      <c r="A7" s="3"/>
      <c r="B7" s="8" t="s">
        <v>59</v>
      </c>
      <c r="C7" s="8" t="s">
        <v>10</v>
      </c>
      <c r="D7" s="8" t="s">
        <v>55</v>
      </c>
      <c r="E7" s="8" t="s">
        <v>60</v>
      </c>
    </row>
    <row r="8" spans="1:5" ht="14.25" x14ac:dyDescent="0.2">
      <c r="A8" s="1"/>
      <c r="B8" s="1"/>
      <c r="C8" s="1"/>
      <c r="D8" s="1"/>
      <c r="E8" s="1"/>
    </row>
    <row r="9" spans="1:5" ht="14.25" x14ac:dyDescent="0.2">
      <c r="A9" s="1"/>
      <c r="B9" s="1"/>
      <c r="C9" s="1"/>
      <c r="D9" s="1"/>
      <c r="E9" s="1"/>
    </row>
    <row r="10" spans="1:5" x14ac:dyDescent="0.2">
      <c r="A10" s="3"/>
      <c r="B10" s="8" t="s">
        <v>61</v>
      </c>
      <c r="C10" s="8" t="s">
        <v>10</v>
      </c>
      <c r="D10" s="8" t="s">
        <v>14</v>
      </c>
      <c r="E10" s="8" t="s">
        <v>62</v>
      </c>
    </row>
    <row r="11" spans="1:5" ht="14.25" x14ac:dyDescent="0.2">
      <c r="A11" s="3"/>
      <c r="B11" s="1"/>
      <c r="C11" s="1"/>
      <c r="D11" s="1"/>
      <c r="E11" s="1"/>
    </row>
    <row r="12" spans="1:5" ht="14.25" x14ac:dyDescent="0.2">
      <c r="A12" s="1"/>
      <c r="B12" s="1"/>
      <c r="C12" s="1"/>
      <c r="D12" s="1"/>
      <c r="E12" s="1"/>
    </row>
    <row r="13" spans="1:5" ht="14.25" x14ac:dyDescent="0.2">
      <c r="A13" s="3"/>
      <c r="B13" s="1"/>
      <c r="C13" s="1"/>
      <c r="D13" s="1"/>
      <c r="E13" s="1"/>
    </row>
    <row r="14" spans="1:5" ht="14.25" x14ac:dyDescent="0.2">
      <c r="A14" s="3"/>
      <c r="B14" s="1"/>
      <c r="C14" s="1"/>
      <c r="D14" s="1"/>
      <c r="E14" s="1"/>
    </row>
    <row r="15" spans="1:5" ht="14.25" x14ac:dyDescent="0.2">
      <c r="A15" s="1"/>
      <c r="B15" s="1"/>
      <c r="C15" s="1"/>
      <c r="D15" s="1"/>
      <c r="E15" s="1"/>
    </row>
    <row r="16" spans="1:5" ht="14.25" x14ac:dyDescent="0.2">
      <c r="A16" s="1"/>
      <c r="B16" s="1"/>
      <c r="C16" s="1"/>
      <c r="D16" s="1"/>
      <c r="E16" s="1"/>
    </row>
    <row r="17" spans="1:5" x14ac:dyDescent="0.2">
      <c r="A17" s="11"/>
      <c r="B17" s="13"/>
      <c r="C17" s="3"/>
      <c r="D17" s="8"/>
      <c r="E17" s="6"/>
    </row>
    <row r="18" spans="1:5" ht="14.25" x14ac:dyDescent="0.2">
      <c r="A18" s="1"/>
      <c r="B18" s="1"/>
      <c r="C18" s="1"/>
      <c r="D18" s="1"/>
      <c r="E18" s="1"/>
    </row>
    <row r="19" spans="1:5" ht="14.25" x14ac:dyDescent="0.2">
      <c r="A19" s="3"/>
      <c r="B19" s="1"/>
      <c r="C19" s="1"/>
      <c r="D19" s="1"/>
      <c r="E19" s="1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Blad1</vt:lpstr>
      <vt:lpstr>Blad2</vt:lpstr>
      <vt:lpstr>Blad3</vt:lpstr>
      <vt:lpstr>Blad1!Afdrukbereik</vt:lpstr>
      <vt:lpstr>Blad1!Afdruktitels</vt:lpstr>
    </vt:vector>
  </TitlesOfParts>
  <Company>Kverneland Geldrop BV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 van Gog</dc:creator>
  <cp:lastModifiedBy>Ties van Gog</cp:lastModifiedBy>
  <cp:revision/>
  <cp:lastPrinted>2018-11-08T16:57:52Z</cp:lastPrinted>
  <dcterms:created xsi:type="dcterms:W3CDTF">2001-12-24T09:07:19Z</dcterms:created>
  <dcterms:modified xsi:type="dcterms:W3CDTF">2018-12-21T20:01:47Z</dcterms:modified>
</cp:coreProperties>
</file>