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nbesnl-my.sharepoint.com/personal/ties_vangog_eenbes_nl/Documents/EGM/"/>
    </mc:Choice>
  </mc:AlternateContent>
  <bookViews>
    <workbookView xWindow="1080" yWindow="645" windowWidth="9720" windowHeight="5445"/>
  </bookViews>
  <sheets>
    <sheet name="Blad1" sheetId="1" r:id="rId1"/>
    <sheet name="Blad2" sheetId="2" r:id="rId2"/>
    <sheet name="Blad3" sheetId="3" r:id="rId3"/>
  </sheets>
  <definedNames>
    <definedName name="_xlnm.Print_Area" localSheetId="0">Blad1!$A$1:$G$133</definedName>
    <definedName name="_xlnm.Print_Titles" localSheetId="0">Blad1!$1:$5</definedName>
  </definedNames>
  <calcPr calcId="162913"/>
</workbook>
</file>

<file path=xl/calcChain.xml><?xml version="1.0" encoding="utf-8"?>
<calcChain xmlns="http://schemas.openxmlformats.org/spreadsheetml/2006/main">
  <c r="F8" i="1" l="1"/>
  <c r="F7" i="1"/>
  <c r="F9" i="1" l="1"/>
  <c r="F10" i="1" s="1"/>
  <c r="F11" i="1" s="1"/>
  <c r="F12" i="1" s="1"/>
  <c r="F13" i="1" s="1"/>
  <c r="G8" i="1" s="1"/>
  <c r="G9" i="1" l="1"/>
  <c r="G10" i="1" s="1"/>
  <c r="G11" i="1" s="1"/>
  <c r="G12" i="1" s="1"/>
  <c r="G13" i="1" l="1"/>
  <c r="F15" i="1" l="1"/>
  <c r="F16" i="1" s="1"/>
  <c r="F17" i="1" s="1"/>
  <c r="F14" i="1"/>
  <c r="F18" i="1" l="1"/>
  <c r="F19" i="1" s="1"/>
  <c r="F20" i="1" s="1"/>
  <c r="F21" i="1" s="1"/>
  <c r="G15" i="1" l="1"/>
  <c r="G16" i="1" s="1"/>
  <c r="G17" i="1" s="1"/>
  <c r="G18" i="1" l="1"/>
  <c r="G19" i="1" s="1"/>
  <c r="G20" i="1" s="1"/>
  <c r="G21" i="1" s="1"/>
  <c r="F23" i="1" l="1"/>
  <c r="F24" i="1" s="1"/>
  <c r="F25" i="1" s="1"/>
  <c r="F26" i="1" s="1"/>
  <c r="F27" i="1" s="1"/>
  <c r="F28" i="1" s="1"/>
  <c r="F29" i="1" s="1"/>
  <c r="F30" i="1" s="1"/>
  <c r="G23" i="1" s="1"/>
  <c r="G24" i="1" s="1"/>
  <c r="G25" i="1" s="1"/>
  <c r="G26" i="1" s="1"/>
  <c r="G27" i="1" s="1"/>
  <c r="G28" i="1" s="1"/>
  <c r="G29" i="1" s="1"/>
  <c r="G30" i="1" s="1"/>
  <c r="F22" i="1"/>
  <c r="F31" i="1" l="1"/>
  <c r="F32" i="1"/>
  <c r="F33" i="1" s="1"/>
  <c r="F34" i="1" s="1"/>
  <c r="F35" i="1" s="1"/>
  <c r="F36" i="1" s="1"/>
  <c r="F37" i="1" s="1"/>
  <c r="F38" i="1" s="1"/>
  <c r="F39" i="1" s="1"/>
  <c r="G32" i="1" s="1"/>
  <c r="G33" i="1" s="1"/>
  <c r="G34" i="1" s="1"/>
  <c r="G35" i="1" s="1"/>
  <c r="G36" i="1" s="1"/>
  <c r="G37" i="1" l="1"/>
  <c r="G38" i="1" s="1"/>
  <c r="G39" i="1" s="1"/>
  <c r="F41" i="1" l="1"/>
  <c r="F42" i="1" s="1"/>
  <c r="F43" i="1" s="1"/>
  <c r="F44" i="1" s="1"/>
  <c r="F45" i="1" s="1"/>
  <c r="F46" i="1" s="1"/>
  <c r="F47" i="1" s="1"/>
  <c r="F48" i="1" s="1"/>
  <c r="F49" i="1" s="1"/>
  <c r="F40" i="1"/>
  <c r="G41" i="1" l="1"/>
  <c r="G42" i="1" s="1"/>
  <c r="G43" i="1" s="1"/>
  <c r="G44" i="1" s="1"/>
  <c r="G45" i="1" s="1"/>
  <c r="G46" i="1" s="1"/>
  <c r="G47" i="1" s="1"/>
  <c r="G48" i="1" s="1"/>
  <c r="G49" i="1" s="1"/>
  <c r="F51" i="1" l="1"/>
  <c r="F52" i="1" s="1"/>
  <c r="F53" i="1" s="1"/>
  <c r="F50" i="1"/>
  <c r="F54" i="1" l="1"/>
  <c r="F55" i="1" s="1"/>
  <c r="F56" i="1" s="1"/>
  <c r="F57" i="1" s="1"/>
  <c r="F58" i="1" s="1"/>
  <c r="F59" i="1" s="1"/>
  <c r="G51" i="1" s="1"/>
  <c r="G52" i="1" s="1"/>
  <c r="G53" i="1" s="1"/>
  <c r="G54" i="1" s="1"/>
  <c r="G55" i="1" s="1"/>
  <c r="G56" i="1" s="1"/>
  <c r="G57" i="1" s="1"/>
  <c r="G58" i="1" s="1"/>
  <c r="G59" i="1" s="1"/>
  <c r="F61" i="1" l="1"/>
  <c r="F62" i="1" s="1"/>
  <c r="F63" i="1" s="1"/>
  <c r="F64" i="1" s="1"/>
  <c r="F66" i="1" s="1"/>
  <c r="F68" i="1" s="1"/>
  <c r="F70" i="1" s="1"/>
  <c r="F72" i="1" s="1"/>
  <c r="F74" i="1" s="1"/>
  <c r="G61" i="1" s="1"/>
  <c r="G62" i="1" s="1"/>
  <c r="G63" i="1" s="1"/>
  <c r="G64" i="1" s="1"/>
  <c r="G66" i="1" s="1"/>
  <c r="G68" i="1" s="1"/>
  <c r="G70" i="1" s="1"/>
  <c r="G72" i="1" s="1"/>
  <c r="G74" i="1" s="1"/>
  <c r="F75" i="1" s="1"/>
  <c r="F60" i="1"/>
  <c r="F76" i="1" l="1"/>
  <c r="F77" i="1" s="1"/>
  <c r="F78" i="1" l="1"/>
  <c r="F79" i="1" s="1"/>
  <c r="F80" i="1" l="1"/>
  <c r="F81" i="1" s="1"/>
  <c r="F82" i="1" s="1"/>
  <c r="F83" i="1" s="1"/>
  <c r="G76" i="1" s="1"/>
  <c r="G77" i="1" s="1"/>
  <c r="G78" i="1" s="1"/>
  <c r="G79" i="1" l="1"/>
  <c r="G80" i="1" l="1"/>
  <c r="G81" i="1" s="1"/>
  <c r="G82" i="1" s="1"/>
  <c r="G83" i="1" s="1"/>
  <c r="F85" i="1" l="1"/>
  <c r="F86" i="1" s="1"/>
  <c r="F87" i="1" s="1"/>
  <c r="F88" i="1" s="1"/>
  <c r="F89" i="1" s="1"/>
  <c r="F90" i="1" s="1"/>
  <c r="F91" i="1" s="1"/>
  <c r="G85" i="1" s="1"/>
  <c r="F84" i="1"/>
  <c r="G86" i="1" l="1"/>
  <c r="G87" i="1" s="1"/>
  <c r="G88" i="1" s="1"/>
  <c r="G89" i="1" s="1"/>
  <c r="G90" i="1" s="1"/>
  <c r="G91" i="1" s="1"/>
  <c r="F93" i="1" l="1"/>
  <c r="F94" i="1" s="1"/>
  <c r="F95" i="1" s="1"/>
  <c r="F96" i="1" s="1"/>
  <c r="F92" i="1"/>
  <c r="F97" i="1" l="1"/>
  <c r="F98" i="1" s="1"/>
  <c r="F99" i="1" s="1"/>
  <c r="G93" i="1" s="1"/>
  <c r="G94" i="1" s="1"/>
  <c r="G95" i="1" s="1"/>
  <c r="G96" i="1" s="1"/>
  <c r="G97" i="1" l="1"/>
  <c r="G98" i="1" s="1"/>
  <c r="G99" i="1" s="1"/>
  <c r="F101" i="1" s="1"/>
  <c r="F100" i="1" l="1"/>
  <c r="F102" i="1" s="1"/>
  <c r="F103" i="1" s="1"/>
  <c r="F104" i="1" s="1"/>
  <c r="F105" i="1" s="1"/>
  <c r="F106" i="1" s="1"/>
  <c r="F107" i="1" s="1"/>
  <c r="F108" i="1" s="1"/>
  <c r="G101" i="1" s="1"/>
  <c r="G102" i="1" l="1"/>
  <c r="G103" i="1" s="1"/>
  <c r="G104" i="1" s="1"/>
  <c r="G105" i="1" s="1"/>
  <c r="G106" i="1" s="1"/>
  <c r="G107" i="1" s="1"/>
  <c r="G108" i="1" s="1"/>
</calcChain>
</file>

<file path=xl/sharedStrings.xml><?xml version="1.0" encoding="utf-8"?>
<sst xmlns="http://schemas.openxmlformats.org/spreadsheetml/2006/main" count="387" uniqueCount="239">
  <si>
    <t>St.nr.</t>
  </si>
  <si>
    <t>Naam</t>
  </si>
  <si>
    <t>Ru-</t>
  </si>
  <si>
    <t>Plaats</t>
  </si>
  <si>
    <t>Paarden</t>
  </si>
  <si>
    <t>briek</t>
  </si>
  <si>
    <t>Pony's</t>
  </si>
  <si>
    <t>PAE</t>
  </si>
  <si>
    <t>Gastel</t>
  </si>
  <si>
    <t>Geldrop</t>
  </si>
  <si>
    <t>Demi Timmers</t>
  </si>
  <si>
    <t>POE</t>
  </si>
  <si>
    <t>Vally</t>
  </si>
  <si>
    <t>POD</t>
  </si>
  <si>
    <t>+/- 15 min. Parcours verkennen</t>
  </si>
  <si>
    <t>Jolanda van Kampen</t>
  </si>
  <si>
    <t>Appie de Greef</t>
  </si>
  <si>
    <t>Nuenen</t>
  </si>
  <si>
    <t>Duc de Brabant</t>
  </si>
  <si>
    <t>Lonneke v. d. Eijnden</t>
  </si>
  <si>
    <t>Deurne</t>
  </si>
  <si>
    <t>Hapert</t>
  </si>
  <si>
    <t>Jordy van der Wijst</t>
  </si>
  <si>
    <t>Hans van den Broek</t>
  </si>
  <si>
    <t>Veghel</t>
  </si>
  <si>
    <t>Wilson</t>
  </si>
  <si>
    <t>Bert Berben</t>
  </si>
  <si>
    <t>Heythuijsen</t>
  </si>
  <si>
    <t>Quality Z</t>
  </si>
  <si>
    <t>Piet Peepers</t>
  </si>
  <si>
    <t>Keldonk</t>
  </si>
  <si>
    <t>Colorado</t>
  </si>
  <si>
    <t>+/- 30 min. Parcours verkennen</t>
  </si>
  <si>
    <t>PAD</t>
  </si>
  <si>
    <t>Patrick Engelen</t>
  </si>
  <si>
    <t>Lierop</t>
  </si>
  <si>
    <t>Darlet &amp; Dasper</t>
  </si>
  <si>
    <t>Peter Tomassen</t>
  </si>
  <si>
    <t>Someren</t>
  </si>
  <si>
    <t>Johan van Hooydonk</t>
  </si>
  <si>
    <t>Bavel</t>
  </si>
  <si>
    <t>Dreamgirl &amp; Fragnes</t>
  </si>
  <si>
    <t>Jan van Tien</t>
  </si>
  <si>
    <t>Gilze</t>
  </si>
  <si>
    <t>Piet van de Brand</t>
  </si>
  <si>
    <t>Nispen</t>
  </si>
  <si>
    <t>Bram Lemmens</t>
  </si>
  <si>
    <t xml:space="preserve">Daantje </t>
  </si>
  <si>
    <t>Chantal v. der Wijst</t>
  </si>
  <si>
    <t>Giel van der Linden</t>
  </si>
  <si>
    <t>Mierlo</t>
  </si>
  <si>
    <t>Bodor &amp; Marco</t>
  </si>
  <si>
    <t>POM</t>
  </si>
  <si>
    <t>Griendtsveen</t>
  </si>
  <si>
    <t>Day Dreamer</t>
  </si>
  <si>
    <t>Linda Drost</t>
  </si>
  <si>
    <t>Schijndel</t>
  </si>
  <si>
    <t>Buddy</t>
  </si>
  <si>
    <t>Erik Verloo</t>
  </si>
  <si>
    <t xml:space="preserve">Poppel ( B. ) </t>
  </si>
  <si>
    <t>Arno van de Brand</t>
  </si>
  <si>
    <t>Jerom</t>
  </si>
  <si>
    <t>Brigitte Janssen</t>
  </si>
  <si>
    <t>Retie ( B. )</t>
  </si>
  <si>
    <t>Olliver</t>
  </si>
  <si>
    <t>Mandy van Delft</t>
  </si>
  <si>
    <t>Elshout</t>
  </si>
  <si>
    <t>Amigo &amp; Amore</t>
  </si>
  <si>
    <t>Carlo Vermeulen</t>
  </si>
  <si>
    <t xml:space="preserve">Jasper &amp;Vincent </t>
  </si>
  <si>
    <t>Jonas Corten</t>
  </si>
  <si>
    <t>Bekkevoort ( B. )</t>
  </si>
  <si>
    <t xml:space="preserve">Black Devil &amp; </t>
  </si>
  <si>
    <t>Geensponsor.nl</t>
  </si>
  <si>
    <t>FdB &amp; Tinusje</t>
  </si>
  <si>
    <t>Ingeborg de Houck</t>
  </si>
  <si>
    <t>Bapsie &amp; Moos</t>
  </si>
  <si>
    <t>Chantal Verstraeten</t>
  </si>
  <si>
    <t>Dessel ( B. )</t>
  </si>
  <si>
    <t>Quito</t>
  </si>
  <si>
    <t>Marleen van Straaten</t>
  </si>
  <si>
    <t>Cena &amp; Jones</t>
  </si>
  <si>
    <t>Rodrigo Verstraeten</t>
  </si>
  <si>
    <t>Cezar &amp; Julius</t>
  </si>
  <si>
    <t>Marcel Coolen</t>
  </si>
  <si>
    <t>Andro &amp; Pico</t>
  </si>
  <si>
    <t>manche</t>
  </si>
  <si>
    <t>Start 1e</t>
  </si>
  <si>
    <t>Start 2e</t>
  </si>
  <si>
    <t>Tielt-Winge ( B.)</t>
  </si>
  <si>
    <t>Kenny Kanora</t>
  </si>
  <si>
    <t>Tielen ( B. )</t>
  </si>
  <si>
    <t>Nick Weytjens</t>
  </si>
  <si>
    <t>Zutendaal ( B. )</t>
  </si>
  <si>
    <t>Jarno &amp; Juul &amp;</t>
  </si>
  <si>
    <t>Niels &amp; Zidane</t>
  </si>
  <si>
    <t>Karel Geentjens</t>
  </si>
  <si>
    <t xml:space="preserve">Marvellous Blossom </t>
  </si>
  <si>
    <t>TanPO</t>
  </si>
  <si>
    <t>Vlimmeren ( B. )</t>
  </si>
  <si>
    <t>Top Speed Cross</t>
  </si>
  <si>
    <t>Eline Engelen</t>
  </si>
  <si>
    <t>Angeline Zuidema</t>
  </si>
  <si>
    <t>Showtime Pepper</t>
  </si>
  <si>
    <t xml:space="preserve">Harly </t>
  </si>
  <si>
    <t>Kees Rommens</t>
  </si>
  <si>
    <t>Bax &amp; Qatar</t>
  </si>
  <si>
    <t>Job Steijvers</t>
  </si>
  <si>
    <t>Panningen</t>
  </si>
  <si>
    <t>Tess</t>
  </si>
  <si>
    <t>Bo</t>
  </si>
  <si>
    <t>Eric Steijvers</t>
  </si>
  <si>
    <t>Bo &amp; Tess</t>
  </si>
  <si>
    <t>Marc v. den Wildenberg</t>
  </si>
  <si>
    <t>Balou &amp; Sam</t>
  </si>
  <si>
    <t>Hans Hoens</t>
  </si>
  <si>
    <t>Valkenswaard</t>
  </si>
  <si>
    <t>Ronny Kanora</t>
  </si>
  <si>
    <t>Gregor</t>
  </si>
  <si>
    <t>Nick Gaens</t>
  </si>
  <si>
    <t>Wellen ( B. )</t>
  </si>
  <si>
    <t>Fancy &amp; Ronaldo</t>
  </si>
  <si>
    <t>Simmy &amp; Tonnie</t>
  </si>
  <si>
    <t>Jack Lamers</t>
  </si>
  <si>
    <t>Ingo</t>
  </si>
  <si>
    <t>Frank Broos</t>
  </si>
  <si>
    <t>Aartselaer ( B. )</t>
  </si>
  <si>
    <t>Noblesse v.d. Willaert</t>
  </si>
  <si>
    <t>Zundert</t>
  </si>
  <si>
    <t>Gracejelaine den Ridder</t>
  </si>
  <si>
    <t>Roxy</t>
  </si>
  <si>
    <t>Frans Marijnissen</t>
  </si>
  <si>
    <t>Marcel Marijnissen</t>
  </si>
  <si>
    <t>Suzan &amp; Vivian</t>
  </si>
  <si>
    <t>Chantal Brugmans</t>
  </si>
  <si>
    <t>Nistelrode</t>
  </si>
  <si>
    <t>Jan Heijnen</t>
  </si>
  <si>
    <t>Prinsenbeek</t>
  </si>
  <si>
    <t>Art &amp; Zipke</t>
  </si>
  <si>
    <t>Jantje &amp; Sense</t>
  </si>
  <si>
    <t>Corke &amp; Jantje</t>
  </si>
  <si>
    <t xml:space="preserve">Bentley </t>
  </si>
  <si>
    <t>Britt Luycks</t>
  </si>
  <si>
    <t>Sam</t>
  </si>
  <si>
    <t>Lommel ( B. )</t>
  </si>
  <si>
    <t>Avino &amp; Rosy</t>
  </si>
  <si>
    <t>Menteam Carhano 1</t>
  </si>
  <si>
    <t>Hamont ( B. )</t>
  </si>
  <si>
    <t>Glenn</t>
  </si>
  <si>
    <t>Menteam Carhano 2</t>
  </si>
  <si>
    <t>Rebbel &amp; Rocky</t>
  </si>
  <si>
    <t>Menteam Carhano 3</t>
  </si>
  <si>
    <t xml:space="preserve">Devil &amp; Fabian </t>
  </si>
  <si>
    <t>Menteam Carhano 4</t>
  </si>
  <si>
    <t>Apollo &amp; Hermes &amp;</t>
  </si>
  <si>
    <t xml:space="preserve">Phantom &amp;Phox </t>
  </si>
  <si>
    <t>Devil &amp; Fabian &amp;</t>
  </si>
  <si>
    <t>Fire &amp; Flame</t>
  </si>
  <si>
    <t>Manon de Cock</t>
  </si>
  <si>
    <t>Tilburg</t>
  </si>
  <si>
    <t>Jorengo</t>
  </si>
  <si>
    <t>Ronald Looijmans</t>
  </si>
  <si>
    <t>Eksel ( B. )</t>
  </si>
  <si>
    <t>Noah</t>
  </si>
  <si>
    <t>Erik van Krieken</t>
  </si>
  <si>
    <t>Witje</t>
  </si>
  <si>
    <t>Arie Dibbits</t>
  </si>
  <si>
    <t>Hert</t>
  </si>
  <si>
    <t>Peter Coppens</t>
  </si>
  <si>
    <t>Sylvia de Haan</t>
  </si>
  <si>
    <t>Kareltje &amp; Kornel</t>
  </si>
  <si>
    <t>Frank van der Doelen</t>
  </si>
  <si>
    <t>Hilde</t>
  </si>
  <si>
    <t>Iverno</t>
  </si>
  <si>
    <t>Eric Eijpelaars</t>
  </si>
  <si>
    <t>Nuland</t>
  </si>
  <si>
    <t>Ginger</t>
  </si>
  <si>
    <t>Ros</t>
  </si>
  <si>
    <t>Evi &amp; Valentina</t>
  </si>
  <si>
    <t>Charissa de Ridder</t>
  </si>
  <si>
    <t>Alie &amp; Bob &amp; Lex &amp; Sam</t>
  </si>
  <si>
    <t xml:space="preserve">Amigo </t>
  </si>
  <si>
    <t>Sjors Siebers</t>
  </si>
  <si>
    <t>Raidos &amp; Sam</t>
  </si>
  <si>
    <t>Frits &amp; Moos &amp;</t>
  </si>
  <si>
    <t>Amara</t>
  </si>
  <si>
    <t>Florence</t>
  </si>
  <si>
    <t>Veulen</t>
  </si>
  <si>
    <t>Eric Couwenberg</t>
  </si>
  <si>
    <t>Tibor &amp; Cayenne</t>
  </si>
  <si>
    <t>Guy &amp; Penny</t>
  </si>
  <si>
    <t>Mieko</t>
  </si>
  <si>
    <t>Sandra de Ronde</t>
  </si>
  <si>
    <t>Jasmiene</t>
  </si>
  <si>
    <t>Jazz</t>
  </si>
  <si>
    <t>Hans Dogge</t>
  </si>
  <si>
    <t>Zabinka</t>
  </si>
  <si>
    <t>Dirk Bastiaansen</t>
  </si>
  <si>
    <t>Boy</t>
  </si>
  <si>
    <t>Angeline Steijvers</t>
  </si>
  <si>
    <t>Lance</t>
  </si>
  <si>
    <t>Daniëlle Lamers</t>
  </si>
  <si>
    <t>Hamont-Achel ( B. )</t>
  </si>
  <si>
    <t>Klodder</t>
  </si>
  <si>
    <t>Coco &amp; Dusty</t>
  </si>
  <si>
    <t>Furon</t>
  </si>
  <si>
    <t>Martinus van Wanrooij</t>
  </si>
  <si>
    <t>Rijen</t>
  </si>
  <si>
    <t>Carlos &amp; Geert</t>
  </si>
  <si>
    <t>Neerpelt ( B. )</t>
  </si>
  <si>
    <t>Star &amp; Sultan</t>
  </si>
  <si>
    <t>Joline Fransen</t>
  </si>
  <si>
    <t>Wim van Rooij</t>
  </si>
  <si>
    <t>Bergeijk</t>
  </si>
  <si>
    <t>Irdiene</t>
  </si>
  <si>
    <t>Dennis Rijntjes</t>
  </si>
  <si>
    <t>Camus &amp; Magic</t>
  </si>
  <si>
    <t>&amp; Johnny</t>
  </si>
  <si>
    <t>Rosmalen</t>
  </si>
  <si>
    <t>Bergharen</t>
  </si>
  <si>
    <t>Boechout ( B. )</t>
  </si>
  <si>
    <t>Femke Malisart</t>
  </si>
  <si>
    <t>Thomboy</t>
  </si>
  <si>
    <t>Heeswijk-Dinther</t>
  </si>
  <si>
    <t>Sibrim Lemmens</t>
  </si>
  <si>
    <t>Speedy</t>
  </si>
  <si>
    <t>Eline Houterman</t>
  </si>
  <si>
    <t>Meterik</t>
  </si>
  <si>
    <t>Ayco &amp; Vygo</t>
  </si>
  <si>
    <t>Saskia Siebers</t>
  </si>
  <si>
    <t>Steensel</t>
  </si>
  <si>
    <t>Ilse Steijvers</t>
  </si>
  <si>
    <t>Niels Vermeulen</t>
  </si>
  <si>
    <t>Briljant</t>
  </si>
  <si>
    <t>Graveur D.</t>
  </si>
  <si>
    <t>Adrie van der Loo</t>
  </si>
  <si>
    <t>Eersel</t>
  </si>
  <si>
    <t>Brummershoeve Bel</t>
  </si>
  <si>
    <t xml:space="preserve">   Startlijst:  E.G.M. -- Indoor MenCompetitie  2018 - 2019.  Zondag   11 november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</si>
</sst>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3"/>
      <name val="Cambria"/>
      <family val="1"/>
      <scheme val="major"/>
    </font>
    <font>
      <sz val="13"/>
      <name val="Cambria"/>
      <family val="1"/>
      <scheme val="major"/>
    </font>
    <font>
      <sz val="10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sz val="12"/>
      <color rgb="FF000066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FF"/>
      <name val="Calibri"/>
      <family val="2"/>
      <scheme val="minor"/>
    </font>
    <font>
      <sz val="11.5"/>
      <color rgb="FF0000FF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/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  <border>
      <left style="thin">
        <color indexed="64"/>
      </left>
      <right style="mediumDashDotDot">
        <color indexed="64"/>
      </right>
      <top/>
      <bottom/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DashDotDot">
        <color indexed="64"/>
      </right>
      <top style="mediumDashDot">
        <color indexed="64"/>
      </top>
      <bottom style="mediumDashDot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DashDot">
        <color indexed="64"/>
      </top>
      <bottom style="mediumDashDot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DashDot">
        <color indexed="64"/>
      </top>
      <bottom style="mediumDashDotDot">
        <color indexed="64"/>
      </bottom>
      <diagonal/>
    </border>
    <border>
      <left style="mediumDashDotDot">
        <color indexed="64"/>
      </left>
      <right style="thin">
        <color indexed="64"/>
      </right>
      <top/>
      <bottom/>
      <diagonal/>
    </border>
    <border>
      <left/>
      <right style="mediumDashDotDot">
        <color indexed="64"/>
      </right>
      <top style="mediumDashDot">
        <color indexed="64"/>
      </top>
      <bottom style="mediumDashDotDot">
        <color indexed="64"/>
      </bottom>
      <diagonal/>
    </border>
    <border>
      <left style="thin">
        <color auto="1"/>
      </left>
      <right style="thin">
        <color auto="1"/>
      </right>
      <top style="mediumDashDotDot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DashDotDot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mediumDashDotDot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DotDot">
        <color indexed="64"/>
      </bottom>
      <diagonal/>
    </border>
    <border>
      <left style="thin">
        <color auto="1"/>
      </left>
      <right style="mediumDashDot">
        <color indexed="64"/>
      </right>
      <top style="thin">
        <color auto="1"/>
      </top>
      <bottom style="mediumDashDotDot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DashDotDot">
        <color indexed="64"/>
      </bottom>
      <diagonal/>
    </border>
    <border>
      <left/>
      <right style="double">
        <color indexed="64"/>
      </right>
      <top/>
      <bottom style="mediumDashDotDot">
        <color indexed="64"/>
      </bottom>
      <diagonal/>
    </border>
    <border>
      <left style="double">
        <color indexed="64"/>
      </left>
      <right style="medium">
        <color indexed="64"/>
      </right>
      <top style="mediumDashDotDot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DashDotDot">
        <color indexed="64"/>
      </top>
      <bottom/>
      <diagonal/>
    </border>
    <border>
      <left/>
      <right style="double">
        <color indexed="64"/>
      </right>
      <top style="mediumDashDotDot">
        <color indexed="64"/>
      </top>
      <bottom style="mediumDashDot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 style="double">
        <color indexed="64"/>
      </right>
      <top style="mediumDashDotDot">
        <color indexed="64"/>
      </top>
      <bottom style="mediumDashDotDot">
        <color indexed="64"/>
      </bottom>
      <diagonal/>
    </border>
    <border>
      <left style="mediumDashDotDot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double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double">
        <color indexed="64"/>
      </left>
      <right style="thin">
        <color indexed="64"/>
      </right>
      <top style="mediumDashDot">
        <color indexed="64"/>
      </top>
      <bottom style="mediumDashDotDot">
        <color indexed="64"/>
      </bottom>
      <diagonal/>
    </border>
    <border>
      <left style="double">
        <color indexed="64"/>
      </left>
      <right style="thin">
        <color indexed="64"/>
      </right>
      <top style="mediumDashDot">
        <color indexed="64"/>
      </top>
      <bottom style="mediumDashDot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auto="1"/>
      </right>
      <top style="mediumDashDot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/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double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DashDotDot">
        <color indexed="64"/>
      </bottom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/>
      <diagonal/>
    </border>
    <border>
      <left/>
      <right style="thin">
        <color indexed="64"/>
      </right>
      <top style="mediumDashDotDot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DashDotDot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mediumDashDotDot">
        <color indexed="64"/>
      </bottom>
      <diagonal/>
    </border>
    <border>
      <left style="thin">
        <color indexed="64"/>
      </left>
      <right style="double">
        <color indexed="64"/>
      </right>
      <top/>
      <bottom style="mediumDashDotDot">
        <color indexed="64"/>
      </bottom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DashDot">
        <color indexed="64"/>
      </top>
      <bottom style="mediumDashDot">
        <color indexed="64"/>
      </bottom>
      <diagonal/>
    </border>
    <border>
      <left style="thin">
        <color indexed="64"/>
      </left>
      <right style="double">
        <color indexed="64"/>
      </right>
      <top style="mediumDashDot">
        <color indexed="64"/>
      </top>
      <bottom style="mediumDashDot">
        <color indexed="64"/>
      </bottom>
      <diagonal/>
    </border>
    <border>
      <left style="mediumDashDotDot">
        <color indexed="64"/>
      </left>
      <right style="thin">
        <color indexed="64"/>
      </right>
      <top style="mediumDashDot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DashDot">
        <color indexed="64"/>
      </bottom>
      <diagonal/>
    </border>
  </borders>
  <cellStyleXfs count="4">
    <xf numFmtId="0" fontId="0" fillId="0" borderId="0"/>
    <xf numFmtId="0" fontId="6" fillId="0" borderId="0"/>
    <xf numFmtId="0" fontId="4" fillId="0" borderId="0"/>
    <xf numFmtId="0" fontId="1" fillId="0" borderId="0"/>
  </cellStyleXfs>
  <cellXfs count="19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/>
    <xf numFmtId="0" fontId="4" fillId="0" borderId="0" xfId="0" applyFont="1" applyFill="1" applyBorder="1"/>
    <xf numFmtId="164" fontId="4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0" xfId="0" applyFont="1" applyFill="1" applyBorder="1"/>
    <xf numFmtId="0" fontId="12" fillId="0" borderId="0" xfId="0" applyFont="1" applyBorder="1"/>
    <xf numFmtId="0" fontId="11" fillId="0" borderId="3" xfId="0" applyFont="1" applyBorder="1"/>
    <xf numFmtId="0" fontId="11" fillId="0" borderId="1" xfId="0" applyFont="1" applyBorder="1"/>
    <xf numFmtId="0" fontId="9" fillId="0" borderId="0" xfId="0" applyFont="1" applyBorder="1"/>
    <xf numFmtId="0" fontId="12" fillId="0" borderId="0" xfId="0" applyFont="1" applyFill="1" applyBorder="1"/>
    <xf numFmtId="0" fontId="12" fillId="2" borderId="0" xfId="0" applyFont="1" applyFill="1" applyBorder="1"/>
    <xf numFmtId="0" fontId="9" fillId="0" borderId="0" xfId="0" applyFont="1" applyFill="1" applyBorder="1"/>
    <xf numFmtId="0" fontId="12" fillId="2" borderId="0" xfId="0" applyFont="1" applyFill="1" applyBorder="1" applyAlignment="1">
      <alignment horizontal="right"/>
    </xf>
    <xf numFmtId="0" fontId="13" fillId="0" borderId="0" xfId="0" applyFont="1" applyBorder="1"/>
    <xf numFmtId="164" fontId="12" fillId="0" borderId="0" xfId="0" applyNumberFormat="1" applyFont="1" applyBorder="1"/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/>
    <xf numFmtId="0" fontId="10" fillId="0" borderId="0" xfId="0" applyFont="1" applyBorder="1"/>
    <xf numFmtId="164" fontId="12" fillId="0" borderId="17" xfId="0" applyNumberFormat="1" applyFont="1" applyBorder="1"/>
    <xf numFmtId="164" fontId="12" fillId="3" borderId="18" xfId="0" applyNumberFormat="1" applyFont="1" applyFill="1" applyBorder="1"/>
    <xf numFmtId="164" fontId="12" fillId="2" borderId="0" xfId="0" applyNumberFormat="1" applyFont="1" applyFill="1" applyBorder="1"/>
    <xf numFmtId="0" fontId="11" fillId="0" borderId="3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164" fontId="12" fillId="0" borderId="19" xfId="0" applyNumberFormat="1" applyFont="1" applyBorder="1"/>
    <xf numFmtId="164" fontId="12" fillId="3" borderId="20" xfId="0" applyNumberFormat="1" applyFont="1" applyFill="1" applyBorder="1"/>
    <xf numFmtId="164" fontId="12" fillId="3" borderId="17" xfId="0" applyNumberFormat="1" applyFont="1" applyFill="1" applyBorder="1"/>
    <xf numFmtId="0" fontId="11" fillId="0" borderId="1" xfId="0" applyFont="1" applyBorder="1" applyAlignment="1">
      <alignment horizontal="center"/>
    </xf>
    <xf numFmtId="0" fontId="15" fillId="0" borderId="21" xfId="0" applyFont="1" applyBorder="1"/>
    <xf numFmtId="0" fontId="15" fillId="0" borderId="21" xfId="0" applyFont="1" applyBorder="1" applyAlignment="1">
      <alignment horizontal="left"/>
    </xf>
    <xf numFmtId="0" fontId="15" fillId="0" borderId="22" xfId="0" applyFont="1" applyBorder="1"/>
    <xf numFmtId="0" fontId="15" fillId="0" borderId="26" xfId="0" applyFont="1" applyBorder="1" applyAlignment="1">
      <alignment horizontal="center"/>
    </xf>
    <xf numFmtId="0" fontId="15" fillId="0" borderId="28" xfId="0" applyFont="1" applyBorder="1"/>
    <xf numFmtId="0" fontId="15" fillId="0" borderId="27" xfId="0" applyFont="1" applyBorder="1"/>
    <xf numFmtId="0" fontId="15" fillId="2" borderId="2" xfId="0" applyFont="1" applyFill="1" applyBorder="1"/>
    <xf numFmtId="0" fontId="15" fillId="0" borderId="2" xfId="0" applyFont="1" applyBorder="1"/>
    <xf numFmtId="0" fontId="15" fillId="0" borderId="10" xfId="0" applyFont="1" applyBorder="1"/>
    <xf numFmtId="0" fontId="15" fillId="2" borderId="21" xfId="0" applyFont="1" applyFill="1" applyBorder="1"/>
    <xf numFmtId="0" fontId="15" fillId="0" borderId="2" xfId="0" applyFont="1" applyFill="1" applyBorder="1"/>
    <xf numFmtId="0" fontId="15" fillId="0" borderId="8" xfId="0" applyFont="1" applyBorder="1"/>
    <xf numFmtId="0" fontId="15" fillId="0" borderId="8" xfId="0" applyFont="1" applyBorder="1" applyAlignment="1">
      <alignment horizontal="left"/>
    </xf>
    <xf numFmtId="0" fontId="16" fillId="0" borderId="8" xfId="0" applyFont="1" applyBorder="1"/>
    <xf numFmtId="49" fontId="17" fillId="0" borderId="8" xfId="0" applyNumberFormat="1" applyFont="1" applyBorder="1"/>
    <xf numFmtId="0" fontId="17" fillId="0" borderId="8" xfId="0" applyFont="1" applyBorder="1"/>
    <xf numFmtId="0" fontId="15" fillId="0" borderId="21" xfId="0" applyFont="1" applyFill="1" applyBorder="1"/>
    <xf numFmtId="0" fontId="15" fillId="0" borderId="4" xfId="0" applyFont="1" applyBorder="1"/>
    <xf numFmtId="0" fontId="15" fillId="0" borderId="12" xfId="0" applyFont="1" applyBorder="1"/>
    <xf numFmtId="0" fontId="15" fillId="2" borderId="5" xfId="0" applyFont="1" applyFill="1" applyBorder="1"/>
    <xf numFmtId="0" fontId="15" fillId="0" borderId="6" xfId="0" applyFont="1" applyBorder="1"/>
    <xf numFmtId="0" fontId="15" fillId="0" borderId="7" xfId="0" applyFont="1" applyBorder="1"/>
    <xf numFmtId="0" fontId="15" fillId="0" borderId="0" xfId="0" applyFont="1" applyBorder="1"/>
    <xf numFmtId="0" fontId="15" fillId="0" borderId="5" xfId="0" applyFont="1" applyBorder="1"/>
    <xf numFmtId="0" fontId="15" fillId="2" borderId="0" xfId="0" applyFont="1" applyFill="1" applyBorder="1" applyAlignment="1">
      <alignment horizontal="right"/>
    </xf>
    <xf numFmtId="0" fontId="15" fillId="2" borderId="0" xfId="0" applyFont="1" applyFill="1" applyBorder="1"/>
    <xf numFmtId="0" fontId="15" fillId="0" borderId="9" xfId="0" applyFont="1" applyBorder="1"/>
    <xf numFmtId="0" fontId="15" fillId="0" borderId="11" xfId="0" applyFont="1" applyBorder="1"/>
    <xf numFmtId="0" fontId="15" fillId="0" borderId="2" xfId="0" applyFont="1" applyBorder="1" applyAlignment="1">
      <alignment horizontal="left"/>
    </xf>
    <xf numFmtId="0" fontId="15" fillId="0" borderId="25" xfId="0" applyFont="1" applyBorder="1"/>
    <xf numFmtId="0" fontId="15" fillId="0" borderId="11" xfId="0" applyFont="1" applyFill="1" applyBorder="1"/>
    <xf numFmtId="0" fontId="15" fillId="2" borderId="4" xfId="0" applyFont="1" applyFill="1" applyBorder="1"/>
    <xf numFmtId="0" fontId="15" fillId="0" borderId="24" xfId="0" applyFont="1" applyBorder="1"/>
    <xf numFmtId="0" fontId="15" fillId="0" borderId="15" xfId="0" applyFont="1" applyBorder="1"/>
    <xf numFmtId="0" fontId="15" fillId="0" borderId="16" xfId="0" applyFont="1" applyBorder="1"/>
    <xf numFmtId="0" fontId="15" fillId="0" borderId="5" xfId="0" applyFont="1" applyFill="1" applyBorder="1"/>
    <xf numFmtId="0" fontId="16" fillId="0" borderId="15" xfId="0" applyFont="1" applyBorder="1"/>
    <xf numFmtId="0" fontId="16" fillId="0" borderId="16" xfId="0" applyFont="1" applyBorder="1"/>
    <xf numFmtId="0" fontId="14" fillId="0" borderId="0" xfId="0" applyFont="1" applyBorder="1" applyAlignment="1">
      <alignment horizontal="right"/>
    </xf>
    <xf numFmtId="0" fontId="15" fillId="2" borderId="22" xfId="0" applyFont="1" applyFill="1" applyBorder="1"/>
    <xf numFmtId="49" fontId="17" fillId="0" borderId="29" xfId="0" applyNumberFormat="1" applyFont="1" applyBorder="1"/>
    <xf numFmtId="0" fontId="15" fillId="0" borderId="29" xfId="0" applyFont="1" applyBorder="1"/>
    <xf numFmtId="0" fontId="16" fillId="0" borderId="31" xfId="0" applyFont="1" applyBorder="1"/>
    <xf numFmtId="164" fontId="12" fillId="0" borderId="30" xfId="0" applyNumberFormat="1" applyFont="1" applyBorder="1"/>
    <xf numFmtId="0" fontId="15" fillId="2" borderId="0" xfId="0" applyFont="1" applyFill="1" applyBorder="1" applyAlignment="1"/>
    <xf numFmtId="0" fontId="15" fillId="2" borderId="32" xfId="0" applyFont="1" applyFill="1" applyBorder="1"/>
    <xf numFmtId="0" fontId="15" fillId="0" borderId="23" xfId="0" applyFont="1" applyBorder="1"/>
    <xf numFmtId="0" fontId="18" fillId="0" borderId="0" xfId="0" applyFont="1" applyBorder="1" applyAlignment="1">
      <alignment horizontal="right"/>
    </xf>
    <xf numFmtId="0" fontId="18" fillId="2" borderId="0" xfId="0" applyFont="1" applyFill="1" applyBorder="1"/>
    <xf numFmtId="0" fontId="18" fillId="0" borderId="0" xfId="0" applyFont="1" applyBorder="1" applyAlignment="1">
      <alignment horizontal="left"/>
    </xf>
    <xf numFmtId="0" fontId="18" fillId="0" borderId="0" xfId="0" applyFont="1" applyFill="1" applyBorder="1"/>
    <xf numFmtId="0" fontId="19" fillId="0" borderId="0" xfId="1" applyFont="1" applyBorder="1"/>
    <xf numFmtId="0" fontId="15" fillId="0" borderId="26" xfId="0" applyFont="1" applyBorder="1"/>
    <xf numFmtId="0" fontId="15" fillId="0" borderId="14" xfId="0" applyFont="1" applyBorder="1"/>
    <xf numFmtId="0" fontId="2" fillId="0" borderId="32" xfId="0" applyFont="1" applyBorder="1"/>
    <xf numFmtId="0" fontId="2" fillId="0" borderId="36" xfId="0" applyFont="1" applyBorder="1"/>
    <xf numFmtId="0" fontId="15" fillId="2" borderId="37" xfId="0" applyFont="1" applyFill="1" applyBorder="1"/>
    <xf numFmtId="0" fontId="15" fillId="0" borderId="37" xfId="0" applyFont="1" applyFill="1" applyBorder="1"/>
    <xf numFmtId="0" fontId="15" fillId="0" borderId="38" xfId="0" applyFont="1" applyBorder="1"/>
    <xf numFmtId="0" fontId="2" fillId="0" borderId="4" xfId="0" applyFont="1" applyBorder="1"/>
    <xf numFmtId="0" fontId="15" fillId="0" borderId="4" xfId="0" applyFont="1" applyBorder="1" applyAlignment="1"/>
    <xf numFmtId="0" fontId="2" fillId="0" borderId="2" xfId="0" applyFont="1" applyBorder="1"/>
    <xf numFmtId="0" fontId="2" fillId="0" borderId="10" xfId="0" applyFont="1" applyBorder="1"/>
    <xf numFmtId="0" fontId="2" fillId="0" borderId="34" xfId="0" applyFont="1" applyBorder="1" applyAlignment="1">
      <alignment horizontal="left"/>
    </xf>
    <xf numFmtId="0" fontId="15" fillId="2" borderId="34" xfId="0" applyFont="1" applyFill="1" applyBorder="1" applyAlignment="1">
      <alignment horizontal="right"/>
    </xf>
    <xf numFmtId="0" fontId="2" fillId="0" borderId="5" xfId="0" applyFont="1" applyBorder="1"/>
    <xf numFmtId="0" fontId="8" fillId="0" borderId="46" xfId="0" applyFont="1" applyBorder="1" applyAlignment="1">
      <alignment horizontal="left"/>
    </xf>
    <xf numFmtId="0" fontId="8" fillId="0" borderId="47" xfId="0" applyFont="1" applyBorder="1" applyAlignment="1">
      <alignment horizontal="left"/>
    </xf>
    <xf numFmtId="0" fontId="11" fillId="0" borderId="48" xfId="0" applyFont="1" applyBorder="1" applyAlignment="1">
      <alignment horizontal="left"/>
    </xf>
    <xf numFmtId="0" fontId="11" fillId="0" borderId="49" xfId="0" applyFont="1" applyBorder="1" applyAlignment="1">
      <alignment horizontal="center"/>
    </xf>
    <xf numFmtId="0" fontId="11" fillId="0" borderId="50" xfId="0" applyFont="1" applyBorder="1" applyAlignment="1">
      <alignment horizontal="left"/>
    </xf>
    <xf numFmtId="0" fontId="11" fillId="0" borderId="51" xfId="0" applyFont="1" applyBorder="1" applyAlignment="1">
      <alignment horizontal="center"/>
    </xf>
    <xf numFmtId="0" fontId="12" fillId="0" borderId="44" xfId="0" applyFont="1" applyBorder="1"/>
    <xf numFmtId="164" fontId="12" fillId="0" borderId="52" xfId="0" applyNumberFormat="1" applyFont="1" applyBorder="1"/>
    <xf numFmtId="0" fontId="2" fillId="0" borderId="53" xfId="0" applyFont="1" applyBorder="1" applyAlignment="1">
      <alignment horizontal="right"/>
    </xf>
    <xf numFmtId="164" fontId="12" fillId="0" borderId="54" xfId="0" applyNumberFormat="1" applyFont="1" applyBorder="1"/>
    <xf numFmtId="164" fontId="12" fillId="3" borderId="55" xfId="0" applyNumberFormat="1" applyFont="1" applyFill="1" applyBorder="1"/>
    <xf numFmtId="164" fontId="12" fillId="0" borderId="55" xfId="0" applyNumberFormat="1" applyFont="1" applyBorder="1"/>
    <xf numFmtId="0" fontId="16" fillId="2" borderId="56" xfId="0" applyFont="1" applyFill="1" applyBorder="1" applyAlignment="1">
      <alignment horizontal="right"/>
    </xf>
    <xf numFmtId="164" fontId="12" fillId="0" borderId="57" xfId="0" applyNumberFormat="1" applyFont="1" applyBorder="1"/>
    <xf numFmtId="164" fontId="12" fillId="2" borderId="55" xfId="0" applyNumberFormat="1" applyFont="1" applyFill="1" applyBorder="1"/>
    <xf numFmtId="164" fontId="12" fillId="0" borderId="58" xfId="0" applyNumberFormat="1" applyFont="1" applyBorder="1"/>
    <xf numFmtId="0" fontId="16" fillId="2" borderId="56" xfId="0" applyFont="1" applyFill="1" applyBorder="1" applyAlignment="1">
      <alignment horizontal="left"/>
    </xf>
    <xf numFmtId="0" fontId="15" fillId="2" borderId="56" xfId="0" applyFont="1" applyFill="1" applyBorder="1"/>
    <xf numFmtId="0" fontId="15" fillId="2" borderId="60" xfId="0" applyFont="1" applyFill="1" applyBorder="1" applyAlignment="1">
      <alignment horizontal="left"/>
    </xf>
    <xf numFmtId="0" fontId="15" fillId="2" borderId="61" xfId="0" applyFont="1" applyFill="1" applyBorder="1" applyAlignment="1">
      <alignment horizontal="left"/>
    </xf>
    <xf numFmtId="0" fontId="16" fillId="0" borderId="0" xfId="0" applyFont="1" applyBorder="1"/>
    <xf numFmtId="0" fontId="15" fillId="2" borderId="33" xfId="0" applyFont="1" applyFill="1" applyBorder="1" applyAlignment="1">
      <alignment horizontal="right"/>
    </xf>
    <xf numFmtId="0" fontId="15" fillId="2" borderId="62" xfId="0" applyFont="1" applyFill="1" applyBorder="1" applyAlignment="1">
      <alignment horizontal="left"/>
    </xf>
    <xf numFmtId="0" fontId="15" fillId="2" borderId="64" xfId="0" applyFont="1" applyFill="1" applyBorder="1" applyAlignment="1">
      <alignment horizontal="right"/>
    </xf>
    <xf numFmtId="0" fontId="15" fillId="0" borderId="65" xfId="0" applyFont="1" applyBorder="1"/>
    <xf numFmtId="0" fontId="15" fillId="0" borderId="66" xfId="0" applyFont="1" applyBorder="1"/>
    <xf numFmtId="0" fontId="15" fillId="0" borderId="67" xfId="0" applyFont="1" applyBorder="1"/>
    <xf numFmtId="0" fontId="15" fillId="0" borderId="68" xfId="0" applyFont="1" applyBorder="1"/>
    <xf numFmtId="0" fontId="15" fillId="0" borderId="2" xfId="1" applyFont="1" applyBorder="1"/>
    <xf numFmtId="0" fontId="15" fillId="0" borderId="0" xfId="0" applyFont="1" applyFill="1" applyBorder="1"/>
    <xf numFmtId="0" fontId="3" fillId="0" borderId="0" xfId="0" applyFont="1" applyBorder="1"/>
    <xf numFmtId="0" fontId="12" fillId="2" borderId="70" xfId="0" applyFont="1" applyFill="1" applyBorder="1"/>
    <xf numFmtId="0" fontId="12" fillId="0" borderId="70" xfId="0" applyFont="1" applyBorder="1"/>
    <xf numFmtId="0" fontId="13" fillId="0" borderId="71" xfId="0" applyFont="1" applyBorder="1"/>
    <xf numFmtId="0" fontId="15" fillId="0" borderId="32" xfId="0" applyFont="1" applyBorder="1"/>
    <xf numFmtId="0" fontId="15" fillId="0" borderId="36" xfId="0" applyFont="1" applyBorder="1"/>
    <xf numFmtId="164" fontId="12" fillId="0" borderId="2" xfId="0" applyNumberFormat="1" applyFont="1" applyBorder="1"/>
    <xf numFmtId="164" fontId="12" fillId="0" borderId="73" xfId="0" applyNumberFormat="1" applyFont="1" applyBorder="1"/>
    <xf numFmtId="164" fontId="12" fillId="0" borderId="74" xfId="0" applyNumberFormat="1" applyFont="1" applyBorder="1"/>
    <xf numFmtId="164" fontId="12" fillId="0" borderId="75" xfId="0" applyNumberFormat="1" applyFont="1" applyBorder="1"/>
    <xf numFmtId="164" fontId="12" fillId="3" borderId="76" xfId="0" applyNumberFormat="1" applyFont="1" applyFill="1" applyBorder="1"/>
    <xf numFmtId="164" fontId="12" fillId="0" borderId="77" xfId="0" applyNumberFormat="1" applyFont="1" applyBorder="1"/>
    <xf numFmtId="164" fontId="12" fillId="3" borderId="78" xfId="0" applyNumberFormat="1" applyFont="1" applyFill="1" applyBorder="1"/>
    <xf numFmtId="164" fontId="12" fillId="0" borderId="79" xfId="0" applyNumberFormat="1" applyFont="1" applyBorder="1"/>
    <xf numFmtId="164" fontId="12" fillId="2" borderId="78" xfId="0" applyNumberFormat="1" applyFont="1" applyFill="1" applyBorder="1"/>
    <xf numFmtId="164" fontId="12" fillId="0" borderId="78" xfId="0" applyNumberFormat="1" applyFont="1" applyBorder="1"/>
    <xf numFmtId="164" fontId="12" fillId="0" borderId="80" xfId="0" applyNumberFormat="1" applyFont="1" applyBorder="1"/>
    <xf numFmtId="164" fontId="12" fillId="0" borderId="81" xfId="0" applyNumberFormat="1" applyFont="1" applyBorder="1"/>
    <xf numFmtId="164" fontId="12" fillId="0" borderId="82" xfId="0" applyNumberFormat="1" applyFont="1" applyBorder="1"/>
    <xf numFmtId="164" fontId="12" fillId="3" borderId="83" xfId="0" applyNumberFormat="1" applyFont="1" applyFill="1" applyBorder="1"/>
    <xf numFmtId="164" fontId="12" fillId="3" borderId="52" xfId="0" applyNumberFormat="1" applyFont="1" applyFill="1" applyBorder="1"/>
    <xf numFmtId="0" fontId="12" fillId="0" borderId="77" xfId="0" applyFont="1" applyBorder="1"/>
    <xf numFmtId="164" fontId="12" fillId="3" borderId="84" xfId="0" applyNumberFormat="1" applyFont="1" applyFill="1" applyBorder="1"/>
    <xf numFmtId="164" fontId="12" fillId="3" borderId="85" xfId="0" applyNumberFormat="1" applyFont="1" applyFill="1" applyBorder="1"/>
    <xf numFmtId="164" fontId="12" fillId="3" borderId="79" xfId="0" applyNumberFormat="1" applyFont="1" applyFill="1" applyBorder="1"/>
    <xf numFmtId="164" fontId="12" fillId="3" borderId="86" xfId="0" applyNumberFormat="1" applyFont="1" applyFill="1" applyBorder="1"/>
    <xf numFmtId="164" fontId="12" fillId="0" borderId="87" xfId="0" applyNumberFormat="1" applyFont="1" applyBorder="1"/>
    <xf numFmtId="164" fontId="12" fillId="3" borderId="88" xfId="0" applyNumberFormat="1" applyFont="1" applyFill="1" applyBorder="1"/>
    <xf numFmtId="164" fontId="12" fillId="3" borderId="89" xfId="0" applyNumberFormat="1" applyFont="1" applyFill="1" applyBorder="1"/>
    <xf numFmtId="164" fontId="12" fillId="0" borderId="90" xfId="0" applyNumberFormat="1" applyFont="1" applyBorder="1"/>
    <xf numFmtId="164" fontId="12" fillId="3" borderId="91" xfId="0" applyNumberFormat="1" applyFont="1" applyFill="1" applyBorder="1"/>
    <xf numFmtId="164" fontId="12" fillId="3" borderId="75" xfId="0" applyNumberFormat="1" applyFont="1" applyFill="1" applyBorder="1"/>
    <xf numFmtId="164" fontId="12" fillId="0" borderId="92" xfId="0" applyNumberFormat="1" applyFont="1" applyBorder="1"/>
    <xf numFmtId="164" fontId="12" fillId="0" borderId="93" xfId="0" applyNumberFormat="1" applyFont="1" applyBorder="1"/>
    <xf numFmtId="0" fontId="2" fillId="0" borderId="94" xfId="0" applyFont="1" applyBorder="1"/>
    <xf numFmtId="0" fontId="16" fillId="0" borderId="95" xfId="0" applyFont="1" applyBorder="1"/>
    <xf numFmtId="0" fontId="7" fillId="0" borderId="41" xfId="0" applyFont="1" applyBorder="1" applyAlignment="1">
      <alignment horizontal="left"/>
    </xf>
    <xf numFmtId="0" fontId="8" fillId="0" borderId="42" xfId="0" applyFont="1" applyBorder="1" applyAlignment="1">
      <alignment horizontal="left"/>
    </xf>
    <xf numFmtId="0" fontId="8" fillId="0" borderId="43" xfId="0" applyFont="1" applyBorder="1" applyAlignment="1">
      <alignment horizontal="left"/>
    </xf>
    <xf numFmtId="0" fontId="8" fillId="0" borderId="44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45" xfId="0" applyFont="1" applyBorder="1" applyAlignment="1">
      <alignment horizontal="left"/>
    </xf>
    <xf numFmtId="0" fontId="15" fillId="2" borderId="40" xfId="0" applyFont="1" applyFill="1" applyBorder="1" applyAlignment="1">
      <alignment horizontal="right"/>
    </xf>
    <xf numFmtId="0" fontId="15" fillId="2" borderId="34" xfId="0" applyFont="1" applyFill="1" applyBorder="1" applyAlignment="1"/>
    <xf numFmtId="0" fontId="15" fillId="2" borderId="59" xfId="0" applyFont="1" applyFill="1" applyBorder="1"/>
    <xf numFmtId="0" fontId="15" fillId="2" borderId="34" xfId="0" applyFont="1" applyFill="1" applyBorder="1"/>
    <xf numFmtId="0" fontId="2" fillId="2" borderId="35" xfId="0" applyFont="1" applyFill="1" applyBorder="1"/>
    <xf numFmtId="0" fontId="2" fillId="2" borderId="44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0" fontId="2" fillId="2" borderId="35" xfId="0" applyFont="1" applyFill="1" applyBorder="1" applyAlignment="1">
      <alignment horizontal="right"/>
    </xf>
    <xf numFmtId="0" fontId="15" fillId="2" borderId="33" xfId="0" applyFont="1" applyFill="1" applyBorder="1"/>
    <xf numFmtId="0" fontId="2" fillId="2" borderId="72" xfId="0" applyFont="1" applyFill="1" applyBorder="1" applyAlignment="1">
      <alignment horizontal="right"/>
    </xf>
    <xf numFmtId="0" fontId="15" fillId="2" borderId="44" xfId="0" applyFont="1" applyFill="1" applyBorder="1" applyAlignment="1">
      <alignment horizontal="right"/>
    </xf>
    <xf numFmtId="0" fontId="2" fillId="2" borderId="34" xfId="0" applyFont="1" applyFill="1" applyBorder="1"/>
    <xf numFmtId="0" fontId="15" fillId="2" borderId="39" xfId="0" applyFont="1" applyFill="1" applyBorder="1"/>
    <xf numFmtId="0" fontId="15" fillId="2" borderId="69" xfId="0" applyFont="1" applyFill="1" applyBorder="1" applyAlignment="1">
      <alignment horizontal="right"/>
    </xf>
    <xf numFmtId="0" fontId="15" fillId="2" borderId="63" xfId="0" applyFont="1" applyFill="1" applyBorder="1" applyAlignment="1">
      <alignment horizontal="right"/>
    </xf>
    <xf numFmtId="0" fontId="16" fillId="0" borderId="10" xfId="0" applyFont="1" applyBorder="1"/>
  </cellXfs>
  <cellStyles count="4">
    <cellStyle name="Standaard" xfId="0" builtinId="0"/>
    <cellStyle name="Standaard 2" xfId="1"/>
    <cellStyle name="Standaard 2 2" xfId="3"/>
    <cellStyle name="Standa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5"/>
  <sheetViews>
    <sheetView tabSelected="1" zoomScale="85" zoomScaleNormal="85" workbookViewId="0">
      <pane xSplit="6" ySplit="5" topLeftCell="G6" activePane="bottomRight" state="frozen"/>
      <selection pane="topRight" activeCell="E1" sqref="E1"/>
      <selection pane="bottomLeft" activeCell="A5" sqref="A5"/>
      <selection pane="bottomRight" activeCell="J39" sqref="J39:J40"/>
    </sheetView>
  </sheetViews>
  <sheetFormatPr defaultRowHeight="14.25" x14ac:dyDescent="0.2"/>
  <cols>
    <col min="1" max="1" width="6.42578125" style="5" customWidth="1"/>
    <col min="2" max="2" width="24.42578125" style="1" customWidth="1"/>
    <col min="3" max="3" width="7.140625" style="1" customWidth="1"/>
    <col min="4" max="4" width="19.7109375" style="1" customWidth="1"/>
    <col min="5" max="5" width="22.5703125" style="1" customWidth="1"/>
    <col min="6" max="7" width="9.5703125" style="1" customWidth="1"/>
    <col min="8" max="9" width="9.140625" style="1"/>
    <col min="10" max="10" width="10.42578125" style="1" customWidth="1"/>
    <col min="11" max="11" width="15.42578125" style="1" customWidth="1"/>
    <col min="12" max="12" width="12.140625" style="1" bestFit="1" customWidth="1"/>
    <col min="13" max="16384" width="9.140625" style="1"/>
  </cols>
  <sheetData>
    <row r="1" spans="1:15" ht="15.75" customHeight="1" thickTop="1" x14ac:dyDescent="0.2">
      <c r="A1" s="168" t="s">
        <v>238</v>
      </c>
      <c r="B1" s="169"/>
      <c r="C1" s="169"/>
      <c r="D1" s="169"/>
      <c r="E1" s="169"/>
      <c r="F1" s="169"/>
      <c r="G1" s="170"/>
    </row>
    <row r="2" spans="1:15" ht="10.5" customHeight="1" x14ac:dyDescent="0.2">
      <c r="A2" s="171"/>
      <c r="B2" s="172"/>
      <c r="C2" s="172"/>
      <c r="D2" s="172"/>
      <c r="E2" s="172"/>
      <c r="F2" s="172"/>
      <c r="G2" s="173"/>
    </row>
    <row r="3" spans="1:15" ht="9.75" customHeight="1" thickBot="1" x14ac:dyDescent="0.3">
      <c r="A3" s="102"/>
      <c r="B3" s="31"/>
      <c r="C3" s="31"/>
      <c r="D3" s="31"/>
      <c r="E3" s="31"/>
      <c r="F3" s="31"/>
      <c r="G3" s="103"/>
    </row>
    <row r="4" spans="1:15" s="2" customFormat="1" ht="15.75" customHeight="1" x14ac:dyDescent="0.25">
      <c r="A4" s="104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30" t="s">
        <v>87</v>
      </c>
      <c r="G4" s="105" t="s">
        <v>88</v>
      </c>
      <c r="I4" s="3"/>
      <c r="J4" s="3"/>
      <c r="K4" s="3"/>
      <c r="L4" s="6"/>
      <c r="M4" s="132"/>
      <c r="N4" s="132"/>
      <c r="O4" s="132"/>
    </row>
    <row r="5" spans="1:15" ht="16.5" thickBot="1" x14ac:dyDescent="0.3">
      <c r="A5" s="106"/>
      <c r="B5" s="16"/>
      <c r="C5" s="16" t="s">
        <v>5</v>
      </c>
      <c r="D5" s="16"/>
      <c r="E5" s="16" t="s">
        <v>6</v>
      </c>
      <c r="F5" s="35" t="s">
        <v>86</v>
      </c>
      <c r="G5" s="107" t="s">
        <v>86</v>
      </c>
      <c r="I5" s="3"/>
      <c r="J5" s="3"/>
      <c r="K5" s="3"/>
      <c r="L5" s="6"/>
      <c r="M5" s="7"/>
      <c r="N5" s="7"/>
      <c r="O5" s="7"/>
    </row>
    <row r="6" spans="1:15" ht="16.5" hidden="1" thickBot="1" x14ac:dyDescent="0.3">
      <c r="A6" s="108"/>
      <c r="B6" s="14"/>
      <c r="C6" s="14"/>
      <c r="D6" s="14"/>
      <c r="E6" s="14"/>
      <c r="F6" s="32"/>
      <c r="G6" s="109"/>
      <c r="I6" s="7"/>
      <c r="J6" s="7"/>
      <c r="K6" s="7"/>
      <c r="L6" s="7"/>
      <c r="M6" s="7"/>
      <c r="N6" s="7"/>
      <c r="O6" s="7"/>
    </row>
    <row r="7" spans="1:15" ht="16.5" thickBot="1" x14ac:dyDescent="0.3">
      <c r="A7" s="110"/>
      <c r="B7" s="133"/>
      <c r="C7" s="134"/>
      <c r="D7" s="134"/>
      <c r="E7" s="135"/>
      <c r="F7" s="33">
        <f>TIME(9,0,0)</f>
        <v>0.375</v>
      </c>
      <c r="G7" s="111"/>
      <c r="I7" s="7"/>
      <c r="J7" s="7"/>
      <c r="K7" s="7"/>
      <c r="L7" s="7"/>
      <c r="M7" s="7"/>
      <c r="N7" s="7"/>
      <c r="O7" s="7"/>
    </row>
    <row r="8" spans="1:15" ht="15.75" x14ac:dyDescent="0.25">
      <c r="A8" s="174">
        <v>46</v>
      </c>
      <c r="B8" s="81" t="s">
        <v>231</v>
      </c>
      <c r="C8" s="136" t="s">
        <v>11</v>
      </c>
      <c r="D8" s="136" t="s">
        <v>108</v>
      </c>
      <c r="E8" s="137" t="s">
        <v>110</v>
      </c>
      <c r="F8" s="33">
        <f>TIME(9,0,0)</f>
        <v>0.375</v>
      </c>
      <c r="G8" s="112">
        <f>F13+TIME(0,3,0)</f>
        <v>0.39097222222222217</v>
      </c>
      <c r="I8" s="14"/>
      <c r="J8" s="7"/>
      <c r="K8" s="7"/>
      <c r="L8" s="7"/>
      <c r="M8" s="7"/>
      <c r="N8" s="7"/>
      <c r="O8" s="7"/>
    </row>
    <row r="9" spans="1:15" ht="15.75" x14ac:dyDescent="0.25">
      <c r="A9" s="123">
        <v>10</v>
      </c>
      <c r="B9" s="45" t="s">
        <v>10</v>
      </c>
      <c r="C9" s="36" t="s">
        <v>11</v>
      </c>
      <c r="D9" s="36" t="s">
        <v>9</v>
      </c>
      <c r="E9" s="63" t="s">
        <v>194</v>
      </c>
      <c r="F9" s="27">
        <f>F7+TIME(0,4,0)</f>
        <v>0.37777777777777777</v>
      </c>
      <c r="G9" s="113">
        <f>G8+TIME(0,3,0)</f>
        <v>0.39305555555555549</v>
      </c>
      <c r="I9" s="14"/>
      <c r="J9" s="7"/>
      <c r="K9" s="7"/>
      <c r="L9" s="7"/>
      <c r="M9" s="7"/>
      <c r="N9" s="7"/>
      <c r="O9" s="7"/>
    </row>
    <row r="10" spans="1:15" ht="15.75" x14ac:dyDescent="0.25">
      <c r="A10" s="100">
        <v>11</v>
      </c>
      <c r="B10" s="43" t="s">
        <v>195</v>
      </c>
      <c r="C10" s="43" t="s">
        <v>11</v>
      </c>
      <c r="D10" s="43" t="s">
        <v>43</v>
      </c>
      <c r="E10" s="65" t="s">
        <v>196</v>
      </c>
      <c r="F10" s="27">
        <f>F9+TIME(0,4,0)</f>
        <v>0.38055555555555554</v>
      </c>
      <c r="G10" s="113">
        <f t="shared" ref="G10:G12" si="0">G9+TIME(0,3,0)</f>
        <v>0.39513888888888882</v>
      </c>
      <c r="I10" s="7"/>
      <c r="J10" s="7"/>
      <c r="K10" s="7"/>
      <c r="L10" s="7"/>
      <c r="M10" s="7"/>
      <c r="N10" s="7"/>
      <c r="O10" s="7"/>
    </row>
    <row r="11" spans="1:15" ht="15.75" x14ac:dyDescent="0.25">
      <c r="A11" s="100">
        <v>3897</v>
      </c>
      <c r="B11" s="42" t="s">
        <v>235</v>
      </c>
      <c r="C11" s="46" t="s">
        <v>11</v>
      </c>
      <c r="D11" s="46" t="s">
        <v>236</v>
      </c>
      <c r="E11" s="65" t="s">
        <v>237</v>
      </c>
      <c r="F11" s="27">
        <f>F10+TIME(0,4,0)</f>
        <v>0.3833333333333333</v>
      </c>
      <c r="G11" s="113">
        <f t="shared" si="0"/>
        <v>0.39722222222222214</v>
      </c>
      <c r="I11" s="24"/>
      <c r="J11" s="7"/>
      <c r="K11" s="7"/>
      <c r="L11" s="7"/>
      <c r="M11" s="7"/>
      <c r="N11" s="7"/>
      <c r="O11" s="7"/>
    </row>
    <row r="12" spans="1:15" ht="15.75" x14ac:dyDescent="0.25">
      <c r="A12" s="100">
        <v>12</v>
      </c>
      <c r="B12" s="43" t="s">
        <v>42</v>
      </c>
      <c r="C12" s="43" t="s">
        <v>13</v>
      </c>
      <c r="D12" s="43" t="s">
        <v>17</v>
      </c>
      <c r="E12" s="130" t="s">
        <v>140</v>
      </c>
      <c r="F12" s="27">
        <f>F11+TIME(0,4,0)</f>
        <v>0.38611111111111107</v>
      </c>
      <c r="G12" s="113">
        <f t="shared" si="0"/>
        <v>0.39930555555555547</v>
      </c>
      <c r="I12" s="7"/>
      <c r="J12" s="7"/>
      <c r="K12" s="7"/>
      <c r="L12" s="7"/>
      <c r="M12" s="7"/>
      <c r="N12" s="7"/>
      <c r="O12" s="7"/>
    </row>
    <row r="13" spans="1:15" ht="16.5" thickBot="1" x14ac:dyDescent="0.3">
      <c r="A13" s="100">
        <v>1262</v>
      </c>
      <c r="B13" s="42" t="s">
        <v>169</v>
      </c>
      <c r="C13" s="43" t="s">
        <v>13</v>
      </c>
      <c r="D13" s="43" t="s">
        <v>223</v>
      </c>
      <c r="E13" s="44" t="s">
        <v>170</v>
      </c>
      <c r="F13" s="27">
        <f>F12+TIME(0,4,0)</f>
        <v>0.38888888888888884</v>
      </c>
      <c r="G13" s="113">
        <f>G12+TIME(0,3,0)</f>
        <v>0.4013888888888888</v>
      </c>
      <c r="I13" s="60"/>
      <c r="J13" s="7"/>
      <c r="K13" s="7"/>
      <c r="L13" s="7"/>
      <c r="M13" s="7"/>
      <c r="N13" s="20"/>
      <c r="O13" s="7"/>
    </row>
    <row r="14" spans="1:15" ht="16.5" thickBot="1" x14ac:dyDescent="0.3">
      <c r="A14" s="114"/>
      <c r="B14" s="50"/>
      <c r="C14" s="47"/>
      <c r="D14" s="47"/>
      <c r="E14" s="49"/>
      <c r="F14" s="28">
        <f>G13+TIME(0,3,0)</f>
        <v>0.40347222222222212</v>
      </c>
      <c r="G14" s="115"/>
      <c r="I14" s="80"/>
      <c r="J14" s="7"/>
      <c r="K14" s="7"/>
      <c r="L14" s="7"/>
      <c r="M14" s="7"/>
      <c r="N14" s="7"/>
      <c r="O14" s="7"/>
    </row>
    <row r="15" spans="1:15" ht="15.75" x14ac:dyDescent="0.25">
      <c r="A15" s="175">
        <v>13</v>
      </c>
      <c r="B15" s="42" t="s">
        <v>146</v>
      </c>
      <c r="C15" s="43" t="s">
        <v>11</v>
      </c>
      <c r="D15" s="64" t="s">
        <v>147</v>
      </c>
      <c r="E15" s="44" t="s">
        <v>148</v>
      </c>
      <c r="F15" s="34">
        <f>G13+TIME(0,3,0)</f>
        <v>0.40347222222222212</v>
      </c>
      <c r="G15" s="112">
        <f>F21+TIME(0,4,0)</f>
        <v>0.41874999999999984</v>
      </c>
      <c r="I15" s="7"/>
      <c r="J15" s="7"/>
      <c r="K15" s="7"/>
      <c r="L15" s="7"/>
      <c r="M15" s="7"/>
      <c r="N15" s="7"/>
      <c r="O15" s="7"/>
    </row>
    <row r="16" spans="1:15" ht="15.75" x14ac:dyDescent="0.25">
      <c r="A16" s="100">
        <v>3415</v>
      </c>
      <c r="B16" s="43" t="s">
        <v>102</v>
      </c>
      <c r="C16" s="43" t="s">
        <v>11</v>
      </c>
      <c r="D16" s="43" t="s">
        <v>24</v>
      </c>
      <c r="E16" s="44" t="s">
        <v>103</v>
      </c>
      <c r="F16" s="27">
        <f>F15+TIME(0,3,0)</f>
        <v>0.40555555555555545</v>
      </c>
      <c r="G16" s="116">
        <f>G15+TIME(0,3,0)</f>
        <v>0.42083333333333317</v>
      </c>
      <c r="I16" s="7"/>
      <c r="J16" s="7"/>
      <c r="K16" s="7"/>
      <c r="L16" s="7"/>
      <c r="M16" s="7"/>
      <c r="N16" s="7"/>
      <c r="O16" s="7"/>
    </row>
    <row r="17" spans="1:15" ht="15.75" x14ac:dyDescent="0.25">
      <c r="A17" s="100">
        <v>142</v>
      </c>
      <c r="B17" s="42" t="s">
        <v>164</v>
      </c>
      <c r="C17" s="43" t="s">
        <v>7</v>
      </c>
      <c r="D17" s="43" t="s">
        <v>218</v>
      </c>
      <c r="E17" s="44" t="s">
        <v>165</v>
      </c>
      <c r="F17" s="27">
        <f>F16+TIME(0,3,0)</f>
        <v>0.40763888888888877</v>
      </c>
      <c r="G17" s="117">
        <f>G16+TIME(0,3,0)</f>
        <v>0.4229166666666665</v>
      </c>
      <c r="I17" s="7"/>
      <c r="J17" s="61"/>
      <c r="K17" s="61"/>
      <c r="L17" s="58"/>
      <c r="M17" s="58"/>
      <c r="N17" s="58"/>
      <c r="O17" s="7"/>
    </row>
    <row r="18" spans="1:15" ht="15.75" x14ac:dyDescent="0.25">
      <c r="A18" s="100">
        <v>14</v>
      </c>
      <c r="B18" s="67" t="s">
        <v>158</v>
      </c>
      <c r="C18" s="53" t="s">
        <v>7</v>
      </c>
      <c r="D18" s="53" t="s">
        <v>159</v>
      </c>
      <c r="E18" s="54" t="s">
        <v>160</v>
      </c>
      <c r="F18" s="27">
        <f t="shared" ref="F18:F28" si="1">F17+TIME(0,3,0)</f>
        <v>0.4097222222222221</v>
      </c>
      <c r="G18" s="117">
        <f t="shared" ref="G18:G28" si="2">G17+TIME(0,3,0)</f>
        <v>0.42499999999999982</v>
      </c>
      <c r="I18" s="7"/>
      <c r="J18" s="7"/>
      <c r="K18" s="7"/>
      <c r="L18" s="7"/>
      <c r="M18" s="7"/>
      <c r="N18" s="7"/>
      <c r="O18" s="7"/>
    </row>
    <row r="19" spans="1:15" ht="15.75" x14ac:dyDescent="0.25">
      <c r="A19" s="100">
        <v>2600</v>
      </c>
      <c r="B19" s="43" t="s">
        <v>166</v>
      </c>
      <c r="C19" s="43" t="s">
        <v>7</v>
      </c>
      <c r="D19" s="43" t="s">
        <v>219</v>
      </c>
      <c r="E19" s="44" t="s">
        <v>167</v>
      </c>
      <c r="F19" s="27">
        <f t="shared" si="1"/>
        <v>0.41180555555555542</v>
      </c>
      <c r="G19" s="117">
        <f t="shared" si="2"/>
        <v>0.42708333333333315</v>
      </c>
      <c r="I19" s="7"/>
      <c r="J19" s="7"/>
      <c r="K19" s="7"/>
      <c r="L19" s="7"/>
      <c r="M19" s="7"/>
      <c r="N19" s="7"/>
      <c r="O19" s="7"/>
    </row>
    <row r="20" spans="1:15" ht="15.75" x14ac:dyDescent="0.25">
      <c r="A20" s="123">
        <v>15</v>
      </c>
      <c r="B20" s="45" t="s">
        <v>168</v>
      </c>
      <c r="C20" s="36" t="s">
        <v>7</v>
      </c>
      <c r="D20" s="36" t="s">
        <v>175</v>
      </c>
      <c r="E20" s="63" t="s">
        <v>176</v>
      </c>
      <c r="F20" s="27">
        <f t="shared" si="1"/>
        <v>0.41388888888888875</v>
      </c>
      <c r="G20" s="117">
        <f t="shared" si="2"/>
        <v>0.42916666666666647</v>
      </c>
      <c r="I20" s="7"/>
      <c r="J20" s="7"/>
      <c r="K20" s="7"/>
      <c r="L20" s="7"/>
      <c r="M20" s="7"/>
      <c r="N20" s="7"/>
      <c r="O20" s="7"/>
    </row>
    <row r="21" spans="1:15" ht="16.5" thickBot="1" x14ac:dyDescent="0.3">
      <c r="A21" s="176">
        <v>4241</v>
      </c>
      <c r="B21" s="92" t="s">
        <v>107</v>
      </c>
      <c r="C21" s="93" t="s">
        <v>11</v>
      </c>
      <c r="D21" s="93" t="s">
        <v>108</v>
      </c>
      <c r="E21" s="94" t="s">
        <v>109</v>
      </c>
      <c r="F21" s="140">
        <f>F20+TIME(0,3,0)</f>
        <v>0.41597222222222208</v>
      </c>
      <c r="G21" s="141">
        <f>G20+TIME(0,3,0)</f>
        <v>0.4312499999999998</v>
      </c>
      <c r="I21" s="7"/>
      <c r="J21" s="7"/>
      <c r="K21" s="7"/>
      <c r="L21" s="7"/>
      <c r="M21" s="7"/>
      <c r="N21" s="7"/>
      <c r="O21" s="7"/>
    </row>
    <row r="22" spans="1:15" ht="16.5" thickBot="1" x14ac:dyDescent="0.3">
      <c r="A22" s="118"/>
      <c r="B22" s="50" t="s">
        <v>14</v>
      </c>
      <c r="C22" s="47"/>
      <c r="D22" s="48"/>
      <c r="E22" s="49"/>
      <c r="F22" s="142">
        <f>G21+TIME(0,17,0)</f>
        <v>0.44305555555555537</v>
      </c>
      <c r="G22" s="143"/>
      <c r="I22" s="7"/>
      <c r="J22" s="7"/>
      <c r="K22" s="7"/>
      <c r="L22" s="7"/>
      <c r="M22" s="7"/>
      <c r="N22" s="7"/>
      <c r="O22" s="7"/>
    </row>
    <row r="23" spans="1:15" ht="16.5" thickBot="1" x14ac:dyDescent="0.3">
      <c r="A23" s="174">
        <v>9</v>
      </c>
      <c r="B23" s="81" t="s">
        <v>199</v>
      </c>
      <c r="C23" s="136" t="s">
        <v>11</v>
      </c>
      <c r="D23" s="136" t="s">
        <v>108</v>
      </c>
      <c r="E23" s="137" t="s">
        <v>109</v>
      </c>
      <c r="F23" s="142">
        <f>G21+TIME(0,17,0)</f>
        <v>0.44305555555555537</v>
      </c>
      <c r="G23" s="144">
        <f>F30+TIME(0,4,0)</f>
        <v>0.46041666666666642</v>
      </c>
      <c r="I23" s="7"/>
      <c r="J23" s="7"/>
      <c r="K23" s="7"/>
      <c r="L23" s="7"/>
      <c r="M23" s="7"/>
      <c r="N23" s="7"/>
      <c r="O23" s="7"/>
    </row>
    <row r="24" spans="1:15" ht="15.75" x14ac:dyDescent="0.25">
      <c r="A24" s="100">
        <v>3574</v>
      </c>
      <c r="B24" s="43" t="s">
        <v>15</v>
      </c>
      <c r="C24" s="43" t="s">
        <v>7</v>
      </c>
      <c r="D24" s="43" t="s">
        <v>9</v>
      </c>
      <c r="E24" s="65" t="s">
        <v>100</v>
      </c>
      <c r="F24" s="145">
        <f>F23+TIME(0,3,0)</f>
        <v>0.4451388888888887</v>
      </c>
      <c r="G24" s="146">
        <f>G23+TIME(0,4,0)</f>
        <v>0.46319444444444419</v>
      </c>
      <c r="I24" s="7"/>
      <c r="J24" s="7"/>
      <c r="K24" s="7"/>
      <c r="L24" s="7"/>
      <c r="M24" s="7"/>
      <c r="N24" s="7"/>
      <c r="O24" s="7"/>
    </row>
    <row r="25" spans="1:15" ht="15.75" x14ac:dyDescent="0.25">
      <c r="A25" s="100">
        <v>329</v>
      </c>
      <c r="B25" s="43" t="s">
        <v>37</v>
      </c>
      <c r="C25" s="43" t="s">
        <v>7</v>
      </c>
      <c r="D25" s="43" t="s">
        <v>38</v>
      </c>
      <c r="E25" s="44" t="s">
        <v>104</v>
      </c>
      <c r="F25" s="145">
        <f t="shared" si="1"/>
        <v>0.44722222222222202</v>
      </c>
      <c r="G25" s="147">
        <f t="shared" si="2"/>
        <v>0.46527777777777751</v>
      </c>
      <c r="I25" s="7"/>
      <c r="J25" s="7"/>
      <c r="K25" s="7"/>
      <c r="L25" s="7"/>
      <c r="M25" s="7"/>
      <c r="N25" s="7"/>
      <c r="O25" s="7"/>
    </row>
    <row r="26" spans="1:15" ht="15.75" x14ac:dyDescent="0.25">
      <c r="A26" s="177">
        <v>1688</v>
      </c>
      <c r="B26" s="43" t="s">
        <v>23</v>
      </c>
      <c r="C26" s="43" t="s">
        <v>7</v>
      </c>
      <c r="D26" s="43" t="s">
        <v>24</v>
      </c>
      <c r="E26" s="43" t="s">
        <v>25</v>
      </c>
      <c r="F26" s="79">
        <f>F25+TIME(0,3,0)</f>
        <v>0.44930555555555535</v>
      </c>
      <c r="G26" s="109">
        <f>G25+TIME(0,3,0)</f>
        <v>0.46736111111111084</v>
      </c>
      <c r="I26" s="7"/>
      <c r="J26" s="7"/>
      <c r="K26" s="7"/>
      <c r="L26" s="7"/>
      <c r="M26" s="7"/>
      <c r="N26" s="7"/>
      <c r="O26" s="7"/>
    </row>
    <row r="27" spans="1:15" ht="15.75" x14ac:dyDescent="0.25">
      <c r="A27" s="100">
        <v>1232</v>
      </c>
      <c r="B27" s="42" t="s">
        <v>29</v>
      </c>
      <c r="C27" s="43" t="s">
        <v>7</v>
      </c>
      <c r="D27" s="43" t="s">
        <v>30</v>
      </c>
      <c r="E27" s="44" t="s">
        <v>205</v>
      </c>
      <c r="F27" s="148">
        <f>F26+TIME(0,3,0)</f>
        <v>0.45138888888888867</v>
      </c>
      <c r="G27" s="139">
        <f>G26+TIME(0,3,0)</f>
        <v>0.46944444444444416</v>
      </c>
      <c r="I27" s="7"/>
      <c r="J27" s="7"/>
      <c r="K27" s="7"/>
      <c r="L27" s="7"/>
      <c r="M27" s="7"/>
      <c r="N27" s="7"/>
      <c r="O27" s="7"/>
    </row>
    <row r="28" spans="1:15" ht="15.75" x14ac:dyDescent="0.25">
      <c r="A28" s="100">
        <v>1811</v>
      </c>
      <c r="B28" s="43" t="s">
        <v>16</v>
      </c>
      <c r="C28" s="43" t="s">
        <v>7</v>
      </c>
      <c r="D28" s="43" t="s">
        <v>17</v>
      </c>
      <c r="E28" s="44" t="s">
        <v>18</v>
      </c>
      <c r="F28" s="145">
        <f t="shared" si="1"/>
        <v>0.453472222222222</v>
      </c>
      <c r="G28" s="147">
        <f t="shared" si="2"/>
        <v>0.47152777777777749</v>
      </c>
      <c r="I28" s="7"/>
      <c r="J28" s="7"/>
      <c r="K28" s="7"/>
      <c r="L28" s="7"/>
      <c r="M28" s="7"/>
      <c r="N28" s="7"/>
      <c r="O28" s="7"/>
    </row>
    <row r="29" spans="1:15" ht="15.75" x14ac:dyDescent="0.25">
      <c r="A29" s="177">
        <v>16</v>
      </c>
      <c r="B29" s="42" t="s">
        <v>197</v>
      </c>
      <c r="C29" s="43" t="s">
        <v>11</v>
      </c>
      <c r="D29" s="43" t="s">
        <v>43</v>
      </c>
      <c r="E29" s="43" t="s">
        <v>198</v>
      </c>
      <c r="F29" s="79">
        <f>F28+TIME(0,3,0)</f>
        <v>0.45555555555555532</v>
      </c>
      <c r="G29" s="109">
        <f>G28+TIME(0,3,0)</f>
        <v>0.47361111111111082</v>
      </c>
      <c r="I29" s="7"/>
      <c r="J29" s="7"/>
      <c r="K29" s="7"/>
      <c r="L29" s="7"/>
      <c r="M29" s="7"/>
      <c r="N29" s="7"/>
      <c r="O29" s="7"/>
    </row>
    <row r="30" spans="1:15" ht="16.5" thickBot="1" x14ac:dyDescent="0.3">
      <c r="A30" s="123">
        <v>17</v>
      </c>
      <c r="B30" s="45" t="s">
        <v>10</v>
      </c>
      <c r="C30" s="36" t="s">
        <v>11</v>
      </c>
      <c r="D30" s="36" t="s">
        <v>9</v>
      </c>
      <c r="E30" s="63" t="s">
        <v>12</v>
      </c>
      <c r="F30" s="149">
        <f>F29+TIME(0,3,0)</f>
        <v>0.45763888888888865</v>
      </c>
      <c r="G30" s="150">
        <f>G29+TIME(0,3,0)</f>
        <v>0.47569444444444414</v>
      </c>
      <c r="I30" s="74"/>
      <c r="J30" s="7"/>
      <c r="K30" s="7"/>
      <c r="L30" s="7"/>
      <c r="M30" s="7"/>
      <c r="N30" s="7"/>
      <c r="O30" s="7"/>
    </row>
    <row r="31" spans="1:15" ht="16.5" thickBot="1" x14ac:dyDescent="0.3">
      <c r="A31" s="118"/>
      <c r="B31" s="50"/>
      <c r="C31" s="47"/>
      <c r="D31" s="48"/>
      <c r="E31" s="49"/>
      <c r="F31" s="142">
        <f>G30+TIME(0,4,0)</f>
        <v>0.47847222222222191</v>
      </c>
      <c r="G31" s="143"/>
      <c r="O31" s="7"/>
    </row>
    <row r="32" spans="1:15" ht="15.75" x14ac:dyDescent="0.25">
      <c r="A32" s="178">
        <v>4020</v>
      </c>
      <c r="B32" s="90" t="s">
        <v>174</v>
      </c>
      <c r="C32" s="43" t="s">
        <v>7</v>
      </c>
      <c r="D32" s="96" t="s">
        <v>137</v>
      </c>
      <c r="E32" s="91" t="s">
        <v>185</v>
      </c>
      <c r="F32" s="151">
        <f>G30+TIME(0,4,0)</f>
        <v>0.47847222222222191</v>
      </c>
      <c r="G32" s="152">
        <f>F39+TIME(0,4,0)</f>
        <v>0.49583333333333296</v>
      </c>
      <c r="O32" s="7"/>
    </row>
    <row r="33" spans="1:18" ht="15.75" x14ac:dyDescent="0.25">
      <c r="A33" s="100">
        <v>2211</v>
      </c>
      <c r="B33" s="43" t="s">
        <v>171</v>
      </c>
      <c r="C33" s="43" t="s">
        <v>7</v>
      </c>
      <c r="D33" s="43" t="s">
        <v>175</v>
      </c>
      <c r="E33" s="44" t="s">
        <v>173</v>
      </c>
      <c r="F33" s="148">
        <f t="shared" ref="F33:F39" si="3">F32+TIME(0,3,0)</f>
        <v>0.48055555555555524</v>
      </c>
      <c r="G33" s="139">
        <f t="shared" ref="G33:G39" si="4">G32+TIME(0,3,0)</f>
        <v>0.49791666666666629</v>
      </c>
      <c r="O33" s="7"/>
    </row>
    <row r="34" spans="1:18" ht="15.75" x14ac:dyDescent="0.25">
      <c r="A34" s="100">
        <v>1919</v>
      </c>
      <c r="B34" s="42" t="s">
        <v>26</v>
      </c>
      <c r="C34" s="43" t="s">
        <v>7</v>
      </c>
      <c r="D34" s="43" t="s">
        <v>27</v>
      </c>
      <c r="E34" s="44" t="s">
        <v>28</v>
      </c>
      <c r="F34" s="145">
        <f t="shared" si="3"/>
        <v>0.48263888888888856</v>
      </c>
      <c r="G34" s="147">
        <f t="shared" si="4"/>
        <v>0.49999999999999961</v>
      </c>
      <c r="O34" s="7"/>
    </row>
    <row r="35" spans="1:18" ht="15.75" x14ac:dyDescent="0.25">
      <c r="A35" s="179">
        <v>18</v>
      </c>
      <c r="B35" s="67" t="s">
        <v>149</v>
      </c>
      <c r="C35" s="53" t="s">
        <v>98</v>
      </c>
      <c r="D35" s="53" t="s">
        <v>147</v>
      </c>
      <c r="E35" s="7" t="s">
        <v>150</v>
      </c>
      <c r="F35" s="145">
        <f t="shared" ref="F35:G36" si="5">F34+TIME(0,3,0)</f>
        <v>0.48472222222222189</v>
      </c>
      <c r="G35" s="147">
        <f t="shared" si="5"/>
        <v>0.50208333333333299</v>
      </c>
      <c r="I35" s="7"/>
      <c r="J35" s="7"/>
      <c r="K35" s="7"/>
      <c r="L35" s="7"/>
      <c r="M35" s="7"/>
      <c r="N35" s="7"/>
      <c r="O35" s="7"/>
    </row>
    <row r="36" spans="1:18" ht="15.75" x14ac:dyDescent="0.25">
      <c r="A36" s="123">
        <v>3107</v>
      </c>
      <c r="B36" s="36" t="s">
        <v>49</v>
      </c>
      <c r="C36" s="36" t="s">
        <v>13</v>
      </c>
      <c r="D36" s="38" t="s">
        <v>50</v>
      </c>
      <c r="E36" s="63" t="s">
        <v>204</v>
      </c>
      <c r="F36" s="145">
        <f t="shared" si="5"/>
        <v>0.48680555555555521</v>
      </c>
      <c r="G36" s="147">
        <f t="shared" si="5"/>
        <v>0.50416666666666632</v>
      </c>
      <c r="I36" s="7"/>
      <c r="J36" s="7"/>
      <c r="K36" s="7"/>
      <c r="L36" s="7"/>
      <c r="M36" s="7"/>
      <c r="N36" s="7"/>
      <c r="O36" s="7"/>
    </row>
    <row r="37" spans="1:18" ht="15.75" x14ac:dyDescent="0.25">
      <c r="A37" s="100">
        <v>4224</v>
      </c>
      <c r="B37" s="42" t="s">
        <v>111</v>
      </c>
      <c r="C37" s="43" t="s">
        <v>13</v>
      </c>
      <c r="D37" s="43" t="s">
        <v>108</v>
      </c>
      <c r="E37" s="44" t="s">
        <v>112</v>
      </c>
      <c r="F37" s="145">
        <f>F36+TIME(0,3,0)</f>
        <v>0.48888888888888854</v>
      </c>
      <c r="G37" s="147">
        <f>G36+TIME(0,3,0)</f>
        <v>0.50624999999999964</v>
      </c>
      <c r="I37" s="21"/>
      <c r="J37" s="7"/>
      <c r="K37" s="7"/>
      <c r="L37" s="7"/>
      <c r="M37" s="7"/>
      <c r="N37" s="7"/>
      <c r="O37" s="7"/>
    </row>
    <row r="38" spans="1:18" ht="15.75" x14ac:dyDescent="0.25">
      <c r="A38" s="180">
        <v>28</v>
      </c>
      <c r="B38" s="43" t="s">
        <v>188</v>
      </c>
      <c r="C38" s="43" t="s">
        <v>13</v>
      </c>
      <c r="D38" s="43" t="s">
        <v>187</v>
      </c>
      <c r="E38" s="98" t="s">
        <v>189</v>
      </c>
      <c r="F38" s="145">
        <f t="shared" si="3"/>
        <v>0.49097222222222187</v>
      </c>
      <c r="G38" s="147">
        <f t="shared" si="4"/>
        <v>0.50833333333333297</v>
      </c>
      <c r="I38" s="7"/>
      <c r="J38" s="7"/>
      <c r="K38" s="7"/>
      <c r="L38" s="7"/>
      <c r="M38" s="7"/>
      <c r="N38" s="7"/>
      <c r="O38" s="7"/>
    </row>
    <row r="39" spans="1:18" ht="16.5" thickBot="1" x14ac:dyDescent="0.3">
      <c r="A39" s="177">
        <v>3951</v>
      </c>
      <c r="B39" s="42" t="s">
        <v>22</v>
      </c>
      <c r="C39" s="43" t="s">
        <v>11</v>
      </c>
      <c r="D39" s="43" t="s">
        <v>17</v>
      </c>
      <c r="E39" s="43" t="s">
        <v>177</v>
      </c>
      <c r="F39" s="145">
        <f t="shared" si="3"/>
        <v>0.49305555555555519</v>
      </c>
      <c r="G39" s="147">
        <f t="shared" si="4"/>
        <v>0.5104166666666663</v>
      </c>
      <c r="I39" s="7"/>
      <c r="J39" s="60"/>
      <c r="K39" s="61"/>
      <c r="L39" s="58"/>
      <c r="M39" s="58"/>
      <c r="N39" s="58"/>
      <c r="O39" s="7"/>
    </row>
    <row r="40" spans="1:18" ht="15.75" customHeight="1" thickBot="1" x14ac:dyDescent="0.3">
      <c r="A40" s="119"/>
      <c r="B40" s="50" t="s">
        <v>32</v>
      </c>
      <c r="C40" s="51"/>
      <c r="D40" s="47"/>
      <c r="E40" s="49"/>
      <c r="F40" s="142">
        <f>G39+TIME(0,37,0)</f>
        <v>0.53611111111111076</v>
      </c>
      <c r="G40" s="153"/>
      <c r="I40" s="7"/>
      <c r="J40" s="60"/>
      <c r="K40" s="61"/>
      <c r="L40" s="131"/>
      <c r="M40" s="131"/>
      <c r="N40" s="58"/>
      <c r="O40" s="3"/>
      <c r="P40" s="3"/>
      <c r="Q40" s="6"/>
      <c r="R40" s="7"/>
    </row>
    <row r="41" spans="1:18" ht="15" customHeight="1" x14ac:dyDescent="0.25">
      <c r="A41" s="181">
        <v>2027</v>
      </c>
      <c r="B41" s="90" t="s">
        <v>215</v>
      </c>
      <c r="C41" s="90" t="s">
        <v>13</v>
      </c>
      <c r="D41" s="90" t="s">
        <v>17</v>
      </c>
      <c r="E41" s="90" t="s">
        <v>216</v>
      </c>
      <c r="F41" s="154">
        <f>G39+TIME(0,37,0)</f>
        <v>0.53611111111111076</v>
      </c>
      <c r="G41" s="155">
        <f>F49+TIME(0,4,0)</f>
        <v>0.55555555555555514</v>
      </c>
      <c r="I41" s="24"/>
      <c r="J41" s="7"/>
      <c r="K41" s="7"/>
      <c r="L41" s="7"/>
      <c r="M41" s="7"/>
      <c r="N41" s="7"/>
      <c r="O41" s="7"/>
      <c r="P41" s="7"/>
      <c r="Q41" s="7"/>
      <c r="R41" s="7"/>
    </row>
    <row r="42" spans="1:18" ht="15" customHeight="1" x14ac:dyDescent="0.25">
      <c r="A42" s="180">
        <v>19</v>
      </c>
      <c r="B42" s="42" t="s">
        <v>151</v>
      </c>
      <c r="C42" s="43" t="s">
        <v>13</v>
      </c>
      <c r="D42" s="43" t="s">
        <v>147</v>
      </c>
      <c r="E42" s="101" t="s">
        <v>152</v>
      </c>
      <c r="F42" s="145">
        <f t="shared" ref="F42:G47" si="6">F41+TIME(0,3,0)</f>
        <v>0.53819444444444409</v>
      </c>
      <c r="G42" s="147">
        <f t="shared" si="6"/>
        <v>0.55763888888888846</v>
      </c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 ht="15" customHeight="1" x14ac:dyDescent="0.25">
      <c r="A43" s="100">
        <v>4231</v>
      </c>
      <c r="B43" s="42" t="s">
        <v>19</v>
      </c>
      <c r="C43" s="43" t="s">
        <v>13</v>
      </c>
      <c r="D43" s="43" t="s">
        <v>20</v>
      </c>
      <c r="E43" s="44" t="s">
        <v>139</v>
      </c>
      <c r="F43" s="145">
        <f t="shared" si="6"/>
        <v>0.54027777777777741</v>
      </c>
      <c r="G43" s="147">
        <f t="shared" si="6"/>
        <v>0.55972222222222179</v>
      </c>
      <c r="I43" s="14"/>
      <c r="J43" s="7"/>
      <c r="K43" s="7"/>
      <c r="L43" s="7"/>
      <c r="M43" s="7"/>
      <c r="N43" s="7"/>
      <c r="O43" s="7"/>
      <c r="P43" s="7"/>
      <c r="Q43" s="7"/>
      <c r="R43" s="7"/>
    </row>
    <row r="44" spans="1:18" ht="15" customHeight="1" x14ac:dyDescent="0.25">
      <c r="A44" s="100">
        <v>4357</v>
      </c>
      <c r="B44" s="43" t="s">
        <v>39</v>
      </c>
      <c r="C44" s="43" t="s">
        <v>33</v>
      </c>
      <c r="D44" s="43" t="s">
        <v>40</v>
      </c>
      <c r="E44" s="44" t="s">
        <v>41</v>
      </c>
      <c r="F44" s="145">
        <f t="shared" si="6"/>
        <v>0.54236111111111074</v>
      </c>
      <c r="G44" s="147">
        <f t="shared" si="6"/>
        <v>0.56180555555555511</v>
      </c>
      <c r="I44" s="14"/>
      <c r="J44" s="7"/>
      <c r="K44" s="7"/>
      <c r="L44" s="7"/>
      <c r="M44" s="7"/>
      <c r="N44" s="7"/>
      <c r="O44" s="7"/>
      <c r="P44" s="7"/>
      <c r="Q44" s="7"/>
      <c r="R44" s="7"/>
    </row>
    <row r="45" spans="1:18" ht="15.75" x14ac:dyDescent="0.25">
      <c r="A45" s="100">
        <v>4343</v>
      </c>
      <c r="B45" s="43" t="s">
        <v>105</v>
      </c>
      <c r="C45" s="43" t="s">
        <v>33</v>
      </c>
      <c r="D45" s="43" t="s">
        <v>40</v>
      </c>
      <c r="E45" s="44" t="s">
        <v>106</v>
      </c>
      <c r="F45" s="79">
        <f t="shared" si="6"/>
        <v>0.54444444444444406</v>
      </c>
      <c r="G45" s="109">
        <f t="shared" si="6"/>
        <v>0.56388888888888844</v>
      </c>
      <c r="I45" s="21"/>
      <c r="J45" s="7"/>
      <c r="K45" s="7"/>
      <c r="L45" s="7"/>
      <c r="M45" s="7"/>
      <c r="N45" s="3"/>
      <c r="O45" s="3"/>
      <c r="P45" s="3"/>
      <c r="Q45" s="6"/>
      <c r="R45" s="7"/>
    </row>
    <row r="46" spans="1:18" ht="15.75" x14ac:dyDescent="0.25">
      <c r="A46" s="182">
        <v>3765</v>
      </c>
      <c r="B46" s="45" t="s">
        <v>212</v>
      </c>
      <c r="C46" s="52" t="s">
        <v>7</v>
      </c>
      <c r="D46" s="52" t="s">
        <v>213</v>
      </c>
      <c r="E46" s="38" t="s">
        <v>214</v>
      </c>
      <c r="F46" s="140">
        <f t="shared" si="6"/>
        <v>0.54652777777777739</v>
      </c>
      <c r="G46" s="141">
        <f t="shared" si="6"/>
        <v>0.56597222222222177</v>
      </c>
      <c r="I46" s="7"/>
      <c r="J46" s="7"/>
      <c r="K46" s="7"/>
      <c r="L46" s="7"/>
      <c r="M46" s="7"/>
      <c r="N46" s="3"/>
      <c r="O46" s="3"/>
      <c r="P46" s="3"/>
      <c r="Q46" s="6"/>
      <c r="R46" s="7"/>
    </row>
    <row r="47" spans="1:18" ht="15.75" x14ac:dyDescent="0.25">
      <c r="A47" s="100">
        <v>1232</v>
      </c>
      <c r="B47" s="42" t="s">
        <v>29</v>
      </c>
      <c r="C47" s="43" t="s">
        <v>7</v>
      </c>
      <c r="D47" s="43" t="s">
        <v>30</v>
      </c>
      <c r="E47" s="44" t="s">
        <v>31</v>
      </c>
      <c r="F47" s="148">
        <f t="shared" si="6"/>
        <v>0.54861111111111072</v>
      </c>
      <c r="G47" s="139">
        <f t="shared" si="6"/>
        <v>0.56805555555555509</v>
      </c>
      <c r="I47" s="21"/>
      <c r="J47" s="14"/>
      <c r="K47" s="14"/>
      <c r="L47" s="14"/>
      <c r="M47" s="14"/>
      <c r="N47" s="17"/>
      <c r="O47" s="7"/>
      <c r="P47" s="7"/>
      <c r="Q47" s="7"/>
      <c r="R47" s="7"/>
    </row>
    <row r="48" spans="1:18" ht="16.5" thickBot="1" x14ac:dyDescent="0.3">
      <c r="A48" s="180">
        <v>221</v>
      </c>
      <c r="B48" s="97" t="s">
        <v>171</v>
      </c>
      <c r="C48" s="97" t="s">
        <v>7</v>
      </c>
      <c r="D48" s="97" t="s">
        <v>175</v>
      </c>
      <c r="E48" s="98" t="s">
        <v>172</v>
      </c>
      <c r="F48" s="145">
        <f t="shared" ref="F48:G49" si="7">F47+TIME(0,3,0)</f>
        <v>0.55069444444444404</v>
      </c>
      <c r="G48" s="147">
        <f t="shared" si="7"/>
        <v>0.57013888888888842</v>
      </c>
      <c r="I48" s="21"/>
      <c r="J48" s="7"/>
      <c r="K48" s="7"/>
      <c r="L48" s="7"/>
      <c r="M48" s="7"/>
      <c r="N48" s="7"/>
      <c r="O48" s="7"/>
      <c r="P48" s="7"/>
      <c r="Q48" s="7"/>
      <c r="R48" s="7"/>
    </row>
    <row r="49" spans="1:18" ht="16.5" thickBot="1" x14ac:dyDescent="0.3">
      <c r="A49" s="178">
        <v>4020</v>
      </c>
      <c r="B49" s="95" t="s">
        <v>174</v>
      </c>
      <c r="C49" s="97" t="s">
        <v>7</v>
      </c>
      <c r="D49" s="96" t="s">
        <v>137</v>
      </c>
      <c r="E49" s="82" t="s">
        <v>186</v>
      </c>
      <c r="F49" s="145">
        <f t="shared" si="7"/>
        <v>0.55277777777777737</v>
      </c>
      <c r="G49" s="147">
        <f t="shared" si="7"/>
        <v>0.57222222222222174</v>
      </c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 ht="16.5" thickBot="1" x14ac:dyDescent="0.3">
      <c r="A50" s="120"/>
      <c r="B50" s="62"/>
      <c r="C50" s="47"/>
      <c r="D50" s="47"/>
      <c r="E50" s="49"/>
      <c r="F50" s="142">
        <f>G49+TIME(0,3,0)</f>
        <v>0.57430555555555507</v>
      </c>
      <c r="G50" s="143"/>
      <c r="I50" s="7"/>
      <c r="J50" s="7"/>
      <c r="K50" s="7"/>
      <c r="L50" s="7"/>
      <c r="M50" s="7"/>
      <c r="N50" s="7"/>
      <c r="O50" s="7"/>
    </row>
    <row r="51" spans="1:18" ht="15.75" x14ac:dyDescent="0.25">
      <c r="A51" s="179">
        <v>2173</v>
      </c>
      <c r="B51" s="7" t="s">
        <v>161</v>
      </c>
      <c r="C51" s="43" t="s">
        <v>11</v>
      </c>
      <c r="D51" s="7" t="s">
        <v>162</v>
      </c>
      <c r="E51" s="44" t="s">
        <v>163</v>
      </c>
      <c r="F51" s="156">
        <f>G49+TIME(0,3,0)</f>
        <v>0.57430555555555507</v>
      </c>
      <c r="G51" s="144">
        <f>F59+TIME(0,4,0)</f>
        <v>0.59374999999999944</v>
      </c>
      <c r="I51" s="19"/>
      <c r="J51" s="7"/>
      <c r="K51" s="7"/>
      <c r="L51" s="7"/>
      <c r="M51" s="7"/>
      <c r="N51" s="7"/>
      <c r="O51" s="7"/>
    </row>
    <row r="52" spans="1:18" ht="15.75" x14ac:dyDescent="0.25">
      <c r="A52" s="100">
        <v>20</v>
      </c>
      <c r="B52" s="43" t="s">
        <v>192</v>
      </c>
      <c r="C52" s="43" t="s">
        <v>11</v>
      </c>
      <c r="D52" s="43" t="s">
        <v>45</v>
      </c>
      <c r="E52" s="44" t="s">
        <v>193</v>
      </c>
      <c r="F52" s="145">
        <f>F51+TIME(0,3,0)</f>
        <v>0.5763888888888884</v>
      </c>
      <c r="G52" s="139">
        <f>G51+TIME(0,3,0)</f>
        <v>0.59583333333333277</v>
      </c>
      <c r="I52" s="61"/>
      <c r="J52" s="83"/>
      <c r="K52" s="84"/>
      <c r="L52" s="85"/>
      <c r="M52" s="86"/>
      <c r="N52" s="87"/>
      <c r="O52" s="7"/>
    </row>
    <row r="53" spans="1:18" ht="15.75" x14ac:dyDescent="0.25">
      <c r="A53" s="100">
        <v>1818</v>
      </c>
      <c r="B53" s="46" t="s">
        <v>48</v>
      </c>
      <c r="C53" s="46" t="s">
        <v>11</v>
      </c>
      <c r="D53" s="46" t="s">
        <v>17</v>
      </c>
      <c r="E53" s="44" t="s">
        <v>181</v>
      </c>
      <c r="F53" s="145">
        <f t="shared" ref="F53:F59" si="8">F52+TIME(0,3,0)</f>
        <v>0.57847222222222172</v>
      </c>
      <c r="G53" s="139">
        <f t="shared" ref="G53:G54" si="9">G52+TIME(0,3,0)</f>
        <v>0.5979166666666661</v>
      </c>
      <c r="I53" s="7"/>
      <c r="J53" s="7"/>
      <c r="K53" s="7"/>
      <c r="L53" s="7"/>
      <c r="M53" s="7"/>
      <c r="N53" s="7"/>
      <c r="O53" s="7"/>
    </row>
    <row r="54" spans="1:18" ht="15.75" x14ac:dyDescent="0.25">
      <c r="A54" s="177">
        <v>21</v>
      </c>
      <c r="B54" s="42" t="s">
        <v>125</v>
      </c>
      <c r="C54" s="43" t="s">
        <v>11</v>
      </c>
      <c r="D54" s="43" t="s">
        <v>126</v>
      </c>
      <c r="E54" s="43" t="s">
        <v>127</v>
      </c>
      <c r="F54" s="145">
        <f t="shared" si="8"/>
        <v>0.58055555555555505</v>
      </c>
      <c r="G54" s="139">
        <f t="shared" si="9"/>
        <v>0.59999999999999942</v>
      </c>
      <c r="I54" s="7"/>
      <c r="J54" s="61"/>
      <c r="K54" s="61"/>
      <c r="L54" s="58"/>
      <c r="M54" s="58"/>
      <c r="N54" s="58"/>
      <c r="O54" s="7"/>
    </row>
    <row r="55" spans="1:18" ht="15.75" x14ac:dyDescent="0.25">
      <c r="A55" s="100">
        <v>22</v>
      </c>
      <c r="B55" s="43" t="s">
        <v>44</v>
      </c>
      <c r="C55" s="43" t="s">
        <v>7</v>
      </c>
      <c r="D55" s="43" t="s">
        <v>45</v>
      </c>
      <c r="E55" s="44" t="s">
        <v>191</v>
      </c>
      <c r="F55" s="145">
        <f>F54+TIME(0,3,0)</f>
        <v>0.58263888888888837</v>
      </c>
      <c r="G55" s="139">
        <f>G54+TIME(0,3,0)</f>
        <v>0.60208333333333275</v>
      </c>
      <c r="I55" s="7"/>
      <c r="J55" s="7"/>
      <c r="K55" s="7"/>
      <c r="L55" s="7"/>
      <c r="M55" s="7"/>
      <c r="N55" s="7"/>
      <c r="O55" s="14"/>
      <c r="P55" s="14"/>
      <c r="Q55" s="17"/>
    </row>
    <row r="56" spans="1:18" ht="15.75" x14ac:dyDescent="0.25">
      <c r="A56" s="182">
        <v>40</v>
      </c>
      <c r="B56" s="45" t="s">
        <v>115</v>
      </c>
      <c r="C56" s="52" t="s">
        <v>7</v>
      </c>
      <c r="D56" s="52" t="s">
        <v>116</v>
      </c>
      <c r="E56" s="38" t="s">
        <v>141</v>
      </c>
      <c r="F56" s="145">
        <f t="shared" si="8"/>
        <v>0.5847222222222217</v>
      </c>
      <c r="G56" s="139">
        <f>G55+TIME(0,3,0)</f>
        <v>0.60416666666666607</v>
      </c>
      <c r="I56" s="7"/>
      <c r="J56" s="7"/>
      <c r="K56" s="7"/>
      <c r="L56" s="7"/>
      <c r="M56" s="7"/>
      <c r="N56" s="7"/>
      <c r="O56" s="14"/>
      <c r="P56" s="14"/>
      <c r="Q56" s="17"/>
    </row>
    <row r="57" spans="1:18" ht="15.75" x14ac:dyDescent="0.25">
      <c r="A57" s="183">
        <v>21</v>
      </c>
      <c r="B57" s="99" t="s">
        <v>229</v>
      </c>
      <c r="C57" s="97" t="s">
        <v>7</v>
      </c>
      <c r="D57" s="97" t="s">
        <v>230</v>
      </c>
      <c r="E57" s="97" t="s">
        <v>234</v>
      </c>
      <c r="F57" s="145">
        <f>F56+TIME(0,3,0)</f>
        <v>0.58680555555555503</v>
      </c>
      <c r="G57" s="139">
        <f>G56+TIME(0,3,0)</f>
        <v>0.6062499999999994</v>
      </c>
      <c r="I57" s="7"/>
      <c r="J57" s="7"/>
      <c r="K57" s="7"/>
      <c r="L57" s="7"/>
      <c r="M57" s="7"/>
      <c r="N57" s="7"/>
      <c r="O57" s="7"/>
    </row>
    <row r="58" spans="1:18" ht="15.75" x14ac:dyDescent="0.25">
      <c r="A58" s="180">
        <v>28</v>
      </c>
      <c r="B58" s="43" t="s">
        <v>188</v>
      </c>
      <c r="C58" s="43" t="s">
        <v>13</v>
      </c>
      <c r="D58" s="43" t="s">
        <v>187</v>
      </c>
      <c r="E58" s="98" t="s">
        <v>190</v>
      </c>
      <c r="F58" s="145">
        <f t="shared" si="8"/>
        <v>0.58888888888888835</v>
      </c>
      <c r="G58" s="139">
        <f>G57+TIME(0,3,0)</f>
        <v>0.60833333333333273</v>
      </c>
      <c r="I58" s="7"/>
      <c r="J58" s="7"/>
      <c r="K58" s="7"/>
      <c r="L58" s="7"/>
      <c r="M58" s="7"/>
      <c r="N58" s="7"/>
      <c r="O58" s="7"/>
    </row>
    <row r="59" spans="1:18" ht="16.5" thickBot="1" x14ac:dyDescent="0.3">
      <c r="A59" s="123">
        <v>3107</v>
      </c>
      <c r="B59" s="36" t="s">
        <v>49</v>
      </c>
      <c r="C59" s="36" t="s">
        <v>13</v>
      </c>
      <c r="D59" s="38" t="s">
        <v>50</v>
      </c>
      <c r="E59" s="63" t="s">
        <v>51</v>
      </c>
      <c r="F59" s="145">
        <f t="shared" si="8"/>
        <v>0.59097222222222168</v>
      </c>
      <c r="G59" s="139">
        <f>G58+TIME(0,3,0)</f>
        <v>0.61041666666666605</v>
      </c>
      <c r="I59" s="7"/>
      <c r="J59" s="60"/>
      <c r="K59" s="61"/>
      <c r="L59" s="58"/>
      <c r="M59" s="58"/>
      <c r="N59" s="58"/>
      <c r="O59" s="7"/>
    </row>
    <row r="60" spans="1:18" ht="16.5" thickBot="1" x14ac:dyDescent="0.3">
      <c r="A60" s="121"/>
      <c r="B60" s="76" t="s">
        <v>14</v>
      </c>
      <c r="C60" s="77"/>
      <c r="D60" s="77"/>
      <c r="E60" s="78"/>
      <c r="F60" s="157">
        <f>G59+TIME(0,23,0)</f>
        <v>0.62638888888888833</v>
      </c>
      <c r="G60" s="158"/>
      <c r="I60" s="7"/>
      <c r="J60" s="7"/>
      <c r="K60" s="7"/>
      <c r="L60" s="7"/>
      <c r="M60" s="7"/>
      <c r="N60" s="7"/>
      <c r="O60" s="7"/>
    </row>
    <row r="61" spans="1:18" ht="15.75" x14ac:dyDescent="0.25">
      <c r="A61" s="182">
        <v>4166</v>
      </c>
      <c r="B61" s="36" t="s">
        <v>62</v>
      </c>
      <c r="C61" s="36" t="s">
        <v>11</v>
      </c>
      <c r="D61" s="36" t="s">
        <v>63</v>
      </c>
      <c r="E61" s="63" t="s">
        <v>64</v>
      </c>
      <c r="F61" s="159">
        <f>G59+TIME(0,23,0)</f>
        <v>0.62638888888888833</v>
      </c>
      <c r="G61" s="155">
        <f>F74+TIME(0,4,0)</f>
        <v>0.6458333333333327</v>
      </c>
      <c r="I61" s="60"/>
      <c r="J61" s="7"/>
      <c r="K61" s="7"/>
      <c r="L61" s="7"/>
      <c r="M61" s="7"/>
      <c r="N61" s="7"/>
      <c r="O61" s="7"/>
    </row>
    <row r="62" spans="1:18" ht="15.75" x14ac:dyDescent="0.25">
      <c r="A62" s="182">
        <v>31</v>
      </c>
      <c r="B62" s="45" t="s">
        <v>58</v>
      </c>
      <c r="C62" s="52" t="s">
        <v>13</v>
      </c>
      <c r="D62" s="52" t="s">
        <v>59</v>
      </c>
      <c r="E62" s="63" t="s">
        <v>122</v>
      </c>
      <c r="F62" s="79">
        <f t="shared" ref="F62:G64" si="10">F61+TIME(0,3,0)</f>
        <v>0.62847222222222165</v>
      </c>
      <c r="G62" s="109">
        <f t="shared" si="10"/>
        <v>0.64791666666666603</v>
      </c>
      <c r="I62" s="60"/>
      <c r="J62" s="60"/>
      <c r="K62" s="61"/>
      <c r="L62" s="58"/>
      <c r="M62" s="131"/>
      <c r="N62" s="58"/>
      <c r="O62" s="7"/>
    </row>
    <row r="63" spans="1:18" ht="15.75" x14ac:dyDescent="0.25">
      <c r="A63" s="180">
        <v>23</v>
      </c>
      <c r="B63" s="97" t="s">
        <v>211</v>
      </c>
      <c r="C63" s="97" t="s">
        <v>13</v>
      </c>
      <c r="D63" s="97" t="s">
        <v>209</v>
      </c>
      <c r="E63" s="97" t="s">
        <v>210</v>
      </c>
      <c r="F63" s="138">
        <f t="shared" si="10"/>
        <v>0.63055555555555498</v>
      </c>
      <c r="G63" s="139">
        <f t="shared" si="10"/>
        <v>0.64999999999999936</v>
      </c>
      <c r="I63" s="24"/>
      <c r="J63" s="7"/>
      <c r="K63" s="7"/>
      <c r="L63" s="7"/>
      <c r="M63" s="7"/>
      <c r="N63" s="7"/>
      <c r="O63" s="7"/>
    </row>
    <row r="64" spans="1:18" ht="15.75" x14ac:dyDescent="0.25">
      <c r="A64" s="184">
        <v>25</v>
      </c>
      <c r="B64" s="67" t="s">
        <v>153</v>
      </c>
      <c r="C64" s="53" t="s">
        <v>52</v>
      </c>
      <c r="D64" s="53" t="s">
        <v>147</v>
      </c>
      <c r="E64" s="122" t="s">
        <v>156</v>
      </c>
      <c r="F64" s="79">
        <f t="shared" si="10"/>
        <v>0.63263888888888831</v>
      </c>
      <c r="G64" s="109">
        <f t="shared" si="10"/>
        <v>0.65208333333333268</v>
      </c>
      <c r="I64" s="14"/>
    </row>
    <row r="65" spans="1:9" ht="15.75" x14ac:dyDescent="0.25">
      <c r="A65" s="100"/>
      <c r="B65" s="55"/>
      <c r="C65" s="56"/>
      <c r="D65" s="57"/>
      <c r="E65" s="122" t="s">
        <v>150</v>
      </c>
      <c r="F65" s="145"/>
      <c r="G65" s="109"/>
      <c r="I65" s="60"/>
    </row>
    <row r="66" spans="1:9" ht="15.75" x14ac:dyDescent="0.25">
      <c r="A66" s="100">
        <v>699</v>
      </c>
      <c r="B66" s="42" t="s">
        <v>92</v>
      </c>
      <c r="C66" s="43" t="s">
        <v>52</v>
      </c>
      <c r="D66" s="59" t="s">
        <v>93</v>
      </c>
      <c r="E66" s="63" t="s">
        <v>94</v>
      </c>
      <c r="F66" s="79">
        <f>F64+TIME(0,3,0)</f>
        <v>0.63472222222222163</v>
      </c>
      <c r="G66" s="141">
        <f>G64+TIME(0,3,0)</f>
        <v>0.65416666666666601</v>
      </c>
    </row>
    <row r="67" spans="1:9" ht="15.75" x14ac:dyDescent="0.25">
      <c r="A67" s="123"/>
      <c r="B67" s="75"/>
      <c r="C67" s="88"/>
      <c r="D67" s="88"/>
      <c r="E67" s="89" t="s">
        <v>95</v>
      </c>
      <c r="F67" s="145"/>
      <c r="G67" s="147"/>
    </row>
    <row r="68" spans="1:9" ht="15.75" x14ac:dyDescent="0.25">
      <c r="A68" s="100">
        <v>546</v>
      </c>
      <c r="B68" s="43" t="s">
        <v>90</v>
      </c>
      <c r="C68" s="43" t="s">
        <v>52</v>
      </c>
      <c r="D68" s="59" t="s">
        <v>91</v>
      </c>
      <c r="E68" s="63" t="s">
        <v>154</v>
      </c>
      <c r="F68" s="79">
        <f>F66+TIME(0,3,0)</f>
        <v>0.63680555555555496</v>
      </c>
      <c r="G68" s="141">
        <f>G66+TIME(0,3,0)</f>
        <v>0.65624999999999933</v>
      </c>
      <c r="I68" s="7"/>
    </row>
    <row r="69" spans="1:9" ht="15.75" x14ac:dyDescent="0.25">
      <c r="A69" s="100"/>
      <c r="B69" s="58"/>
      <c r="C69" s="58"/>
      <c r="D69" s="58"/>
      <c r="E69" s="89" t="s">
        <v>155</v>
      </c>
      <c r="F69" s="145"/>
      <c r="G69" s="147"/>
      <c r="I69" s="7"/>
    </row>
    <row r="70" spans="1:9" ht="15.75" x14ac:dyDescent="0.25">
      <c r="A70" s="100">
        <v>1938</v>
      </c>
      <c r="B70" s="36" t="s">
        <v>182</v>
      </c>
      <c r="C70" s="37" t="s">
        <v>52</v>
      </c>
      <c r="D70" s="36" t="s">
        <v>56</v>
      </c>
      <c r="E70" s="38" t="s">
        <v>184</v>
      </c>
      <c r="F70" s="79">
        <f>F68+TIME(0,3,0)</f>
        <v>0.63888888888888828</v>
      </c>
      <c r="G70" s="109">
        <f>G68+TIME(0,3,0)</f>
        <v>0.65833333333333266</v>
      </c>
      <c r="I70" s="61"/>
    </row>
    <row r="71" spans="1:9" ht="15.75" x14ac:dyDescent="0.25">
      <c r="A71" s="123"/>
      <c r="B71" s="38"/>
      <c r="C71" s="39"/>
      <c r="D71" s="40"/>
      <c r="E71" s="41" t="s">
        <v>183</v>
      </c>
      <c r="F71" s="145"/>
      <c r="G71" s="147"/>
      <c r="I71" s="61"/>
    </row>
    <row r="72" spans="1:9" ht="15.75" x14ac:dyDescent="0.25">
      <c r="A72" s="100">
        <v>310</v>
      </c>
      <c r="B72" s="36" t="s">
        <v>96</v>
      </c>
      <c r="C72" s="37" t="s">
        <v>98</v>
      </c>
      <c r="D72" s="36" t="s">
        <v>99</v>
      </c>
      <c r="E72" s="38" t="s">
        <v>97</v>
      </c>
      <c r="F72" s="140">
        <f>F70+TIME(0,3,0)</f>
        <v>0.64097222222222161</v>
      </c>
      <c r="G72" s="141">
        <f>G70+TIME(0,3,0)</f>
        <v>0.66041666666666599</v>
      </c>
      <c r="I72" s="24"/>
    </row>
    <row r="73" spans="1:9" ht="15.75" x14ac:dyDescent="0.25">
      <c r="A73" s="123"/>
      <c r="B73" s="38"/>
      <c r="C73" s="39"/>
      <c r="D73" s="40"/>
      <c r="E73" s="41" t="s">
        <v>217</v>
      </c>
      <c r="F73" s="145"/>
      <c r="G73" s="147"/>
      <c r="I73" s="24"/>
    </row>
    <row r="74" spans="1:9" ht="16.5" thickBot="1" x14ac:dyDescent="0.3">
      <c r="A74" s="177">
        <v>26</v>
      </c>
      <c r="B74" s="42" t="s">
        <v>60</v>
      </c>
      <c r="C74" s="43" t="s">
        <v>7</v>
      </c>
      <c r="D74" s="43" t="s">
        <v>45</v>
      </c>
      <c r="E74" s="44" t="s">
        <v>61</v>
      </c>
      <c r="F74" s="140">
        <f>F72+TIME(0,3,0)</f>
        <v>0.64305555555555494</v>
      </c>
      <c r="G74" s="141">
        <f>G72+TIME(0,3,0)</f>
        <v>0.66249999999999931</v>
      </c>
      <c r="I74" s="60"/>
    </row>
    <row r="75" spans="1:9" ht="16.5" thickBot="1" x14ac:dyDescent="0.3">
      <c r="A75" s="124"/>
      <c r="B75" s="68"/>
      <c r="C75" s="69"/>
      <c r="D75" s="69"/>
      <c r="E75" s="70"/>
      <c r="F75" s="160">
        <f>G74+TIME(0,3,0)</f>
        <v>0.66458333333333264</v>
      </c>
      <c r="G75" s="161"/>
      <c r="I75" s="60"/>
    </row>
    <row r="76" spans="1:9" ht="15.75" x14ac:dyDescent="0.25">
      <c r="A76" s="184">
        <v>4329</v>
      </c>
      <c r="B76" s="42" t="s">
        <v>142</v>
      </c>
      <c r="C76" s="43" t="s">
        <v>11</v>
      </c>
      <c r="D76" s="53" t="s">
        <v>144</v>
      </c>
      <c r="E76" s="54" t="s">
        <v>143</v>
      </c>
      <c r="F76" s="162">
        <f>G74+TIME(0,3,0)</f>
        <v>0.66458333333333264</v>
      </c>
      <c r="G76" s="152">
        <f>F83+TIME(0,4,0)</f>
        <v>0.68194444444444369</v>
      </c>
      <c r="I76" s="60"/>
    </row>
    <row r="77" spans="1:9" ht="15.75" x14ac:dyDescent="0.25">
      <c r="A77" s="177">
        <v>48</v>
      </c>
      <c r="B77" s="43" t="s">
        <v>232</v>
      </c>
      <c r="C77" s="43" t="s">
        <v>11</v>
      </c>
      <c r="D77" s="36" t="s">
        <v>53</v>
      </c>
      <c r="E77" s="44" t="s">
        <v>233</v>
      </c>
      <c r="F77" s="79">
        <f t="shared" ref="F77:G77" si="11">F76+TIME(0,3,0)</f>
        <v>0.66666666666666596</v>
      </c>
      <c r="G77" s="141">
        <f t="shared" si="11"/>
        <v>0.68402777777777701</v>
      </c>
    </row>
    <row r="78" spans="1:9" ht="15.75" x14ac:dyDescent="0.25">
      <c r="A78" s="182">
        <v>27</v>
      </c>
      <c r="B78" s="36" t="s">
        <v>46</v>
      </c>
      <c r="C78" s="36" t="s">
        <v>11</v>
      </c>
      <c r="D78" s="36" t="s">
        <v>89</v>
      </c>
      <c r="E78" s="63" t="s">
        <v>47</v>
      </c>
      <c r="F78" s="140">
        <f>F77+TIME(0,3,0)</f>
        <v>0.66874999999999929</v>
      </c>
      <c r="G78" s="141">
        <f>G77+TIME(0,3,0)</f>
        <v>0.68611111111111034</v>
      </c>
      <c r="I78" s="7"/>
    </row>
    <row r="79" spans="1:9" ht="15.75" x14ac:dyDescent="0.25">
      <c r="A79" s="182">
        <v>4395</v>
      </c>
      <c r="B79" s="36" t="s">
        <v>123</v>
      </c>
      <c r="C79" s="36" t="s">
        <v>11</v>
      </c>
      <c r="D79" s="38" t="s">
        <v>202</v>
      </c>
      <c r="E79" s="63" t="s">
        <v>124</v>
      </c>
      <c r="F79" s="148">
        <f>F78+TIME(0,3,0)</f>
        <v>0.67083333333333262</v>
      </c>
      <c r="G79" s="141">
        <f t="shared" ref="G79:G80" si="12">G78+TIME(0,3,0)</f>
        <v>0.68819444444444366</v>
      </c>
      <c r="I79" s="7"/>
    </row>
    <row r="80" spans="1:9" ht="15.75" x14ac:dyDescent="0.25">
      <c r="A80" s="100">
        <v>29</v>
      </c>
      <c r="B80" s="42" t="s">
        <v>221</v>
      </c>
      <c r="C80" s="43" t="s">
        <v>11</v>
      </c>
      <c r="D80" s="43" t="s">
        <v>220</v>
      </c>
      <c r="E80" s="44" t="s">
        <v>222</v>
      </c>
      <c r="F80" s="148">
        <f>F79+TIME(0,3,0)</f>
        <v>0.67291666666666594</v>
      </c>
      <c r="G80" s="141">
        <f t="shared" si="12"/>
        <v>0.69027777777777699</v>
      </c>
      <c r="I80" s="7"/>
    </row>
    <row r="81" spans="1:15" ht="15.75" x14ac:dyDescent="0.25">
      <c r="A81" s="185">
        <v>30</v>
      </c>
      <c r="B81" s="97" t="s">
        <v>206</v>
      </c>
      <c r="C81" s="97" t="s">
        <v>13</v>
      </c>
      <c r="D81" s="97" t="s">
        <v>207</v>
      </c>
      <c r="E81" s="98" t="s">
        <v>208</v>
      </c>
      <c r="F81" s="148">
        <f>F80+TIME(0,3,0)</f>
        <v>0.67499999999999927</v>
      </c>
      <c r="G81" s="141">
        <f>G80+TIME(0,3,0)</f>
        <v>0.69236111111111032</v>
      </c>
      <c r="I81" s="60"/>
    </row>
    <row r="82" spans="1:15" ht="15.75" x14ac:dyDescent="0.25">
      <c r="A82" s="186">
        <v>1743</v>
      </c>
      <c r="B82" s="43" t="s">
        <v>65</v>
      </c>
      <c r="C82" s="43" t="s">
        <v>13</v>
      </c>
      <c r="D82" s="46" t="s">
        <v>66</v>
      </c>
      <c r="E82" s="63" t="s">
        <v>67</v>
      </c>
      <c r="F82" s="148">
        <f t="shared" ref="F82:F90" si="13">F81+TIME(0,3,0)</f>
        <v>0.67708333333333259</v>
      </c>
      <c r="G82" s="141">
        <f>G81+TIME(0,3,0)</f>
        <v>0.69444444444444364</v>
      </c>
      <c r="I82" s="58"/>
    </row>
    <row r="83" spans="1:15" ht="16.5" thickBot="1" x14ac:dyDescent="0.3">
      <c r="A83" s="186">
        <v>2042</v>
      </c>
      <c r="B83" s="43" t="s">
        <v>134</v>
      </c>
      <c r="C83" s="37" t="s">
        <v>52</v>
      </c>
      <c r="D83" s="46" t="s">
        <v>135</v>
      </c>
      <c r="E83" s="189" t="s">
        <v>180</v>
      </c>
      <c r="F83" s="148">
        <f>F82+TIME(0,3,0)</f>
        <v>0.67916666666666592</v>
      </c>
      <c r="G83" s="141">
        <f>G82+TIME(0,3,0)</f>
        <v>0.69652777777777697</v>
      </c>
      <c r="I83" s="58"/>
      <c r="J83" s="58"/>
      <c r="K83" s="58"/>
      <c r="L83" s="58"/>
      <c r="M83" s="58"/>
      <c r="N83" s="7"/>
    </row>
    <row r="84" spans="1:15" ht="16.5" thickBot="1" x14ac:dyDescent="0.3">
      <c r="A84" s="124"/>
      <c r="B84" s="68"/>
      <c r="C84" s="69"/>
      <c r="D84" s="69"/>
      <c r="E84" s="70"/>
      <c r="F84" s="160">
        <f>G83+TIME(0,4,0)</f>
        <v>0.69930555555555474</v>
      </c>
      <c r="G84" s="161"/>
      <c r="I84" s="58"/>
      <c r="J84" s="7"/>
      <c r="K84" s="7"/>
      <c r="L84" s="7"/>
      <c r="M84" s="7"/>
      <c r="N84" s="7"/>
      <c r="O84" s="7"/>
    </row>
    <row r="85" spans="1:15" ht="15.75" x14ac:dyDescent="0.25">
      <c r="A85" s="187">
        <v>31</v>
      </c>
      <c r="B85" s="42" t="s">
        <v>119</v>
      </c>
      <c r="C85" s="64" t="s">
        <v>13</v>
      </c>
      <c r="D85" s="71" t="s">
        <v>120</v>
      </c>
      <c r="E85" s="66" t="s">
        <v>121</v>
      </c>
      <c r="F85" s="162">
        <f>G83+TIME(0,4,0)</f>
        <v>0.69930555555555474</v>
      </c>
      <c r="G85" s="152">
        <f>F91+TIME(0,4,0)</f>
        <v>0.71458333333333246</v>
      </c>
      <c r="I85" s="58"/>
      <c r="J85" s="61"/>
      <c r="K85" s="58"/>
      <c r="L85" s="58"/>
      <c r="M85" s="58"/>
      <c r="N85" s="58"/>
      <c r="O85" s="7"/>
    </row>
    <row r="86" spans="1:15" ht="15.75" x14ac:dyDescent="0.25">
      <c r="A86" s="100">
        <v>4231</v>
      </c>
      <c r="B86" s="42" t="s">
        <v>19</v>
      </c>
      <c r="C86" s="43" t="s">
        <v>13</v>
      </c>
      <c r="D86" s="43" t="s">
        <v>20</v>
      </c>
      <c r="E86" s="44" t="s">
        <v>157</v>
      </c>
      <c r="F86" s="148">
        <f>F85+TIME(0,3,0)</f>
        <v>0.70138888888888806</v>
      </c>
      <c r="G86" s="141">
        <f>G85+TIME(0,3,0)</f>
        <v>0.71666666666666579</v>
      </c>
      <c r="I86" s="58"/>
      <c r="J86" s="7"/>
      <c r="K86" s="7"/>
      <c r="L86" s="7"/>
      <c r="M86" s="7"/>
      <c r="N86" s="7"/>
      <c r="O86" s="7"/>
    </row>
    <row r="87" spans="1:15" ht="15.75" x14ac:dyDescent="0.25">
      <c r="A87" s="186">
        <v>33</v>
      </c>
      <c r="B87" s="43" t="s">
        <v>131</v>
      </c>
      <c r="C87" s="43" t="s">
        <v>13</v>
      </c>
      <c r="D87" s="43" t="s">
        <v>128</v>
      </c>
      <c r="E87" s="44" t="s">
        <v>178</v>
      </c>
      <c r="F87" s="148">
        <f>F86+TIME(0,3,0)</f>
        <v>0.70347222222222139</v>
      </c>
      <c r="G87" s="141">
        <f>G86+TIME(0,3,0)</f>
        <v>0.71874999999999911</v>
      </c>
      <c r="I87" s="58"/>
      <c r="J87" s="60"/>
      <c r="K87" s="61"/>
      <c r="L87" s="58"/>
      <c r="M87" s="131"/>
      <c r="N87" s="7"/>
      <c r="O87" s="7"/>
    </row>
    <row r="88" spans="1:15" ht="15.75" x14ac:dyDescent="0.25">
      <c r="A88" s="177">
        <v>34</v>
      </c>
      <c r="B88" s="42" t="s">
        <v>129</v>
      </c>
      <c r="C88" s="43" t="s">
        <v>11</v>
      </c>
      <c r="D88" s="43" t="s">
        <v>128</v>
      </c>
      <c r="E88" s="44" t="s">
        <v>130</v>
      </c>
      <c r="F88" s="148">
        <f>F87+TIME(0,3,0)</f>
        <v>0.70555555555555471</v>
      </c>
      <c r="G88" s="141">
        <f t="shared" ref="G88:G91" si="14">G87+TIME(0,3,0)</f>
        <v>0.72083333333333244</v>
      </c>
      <c r="J88" s="7"/>
      <c r="K88" s="7"/>
      <c r="L88" s="7"/>
      <c r="M88" s="7"/>
      <c r="N88" s="7"/>
      <c r="O88" s="7"/>
    </row>
    <row r="89" spans="1:15" ht="15.75" x14ac:dyDescent="0.25">
      <c r="A89" s="177">
        <v>3633</v>
      </c>
      <c r="B89" s="43" t="s">
        <v>55</v>
      </c>
      <c r="C89" s="43" t="s">
        <v>11</v>
      </c>
      <c r="D89" s="43" t="s">
        <v>56</v>
      </c>
      <c r="E89" s="44" t="s">
        <v>57</v>
      </c>
      <c r="F89" s="148">
        <f t="shared" si="13"/>
        <v>0.70763888888888804</v>
      </c>
      <c r="G89" s="141">
        <f t="shared" si="14"/>
        <v>0.72291666666666576</v>
      </c>
      <c r="I89" s="58"/>
      <c r="J89" s="7"/>
      <c r="K89" s="7"/>
      <c r="L89" s="7"/>
      <c r="M89" s="7"/>
      <c r="N89" s="7"/>
      <c r="O89" s="7"/>
    </row>
    <row r="90" spans="1:15" ht="15.75" x14ac:dyDescent="0.25">
      <c r="A90" s="180">
        <v>36</v>
      </c>
      <c r="B90" s="97" t="s">
        <v>201</v>
      </c>
      <c r="C90" s="43" t="s">
        <v>11</v>
      </c>
      <c r="D90" s="38" t="s">
        <v>202</v>
      </c>
      <c r="E90" s="101" t="s">
        <v>203</v>
      </c>
      <c r="F90" s="148">
        <f t="shared" si="13"/>
        <v>0.70972222222222137</v>
      </c>
      <c r="G90" s="141">
        <f t="shared" si="14"/>
        <v>0.72499999999999909</v>
      </c>
      <c r="I90" s="58"/>
      <c r="J90" s="7"/>
      <c r="K90" s="7"/>
      <c r="L90" s="7"/>
      <c r="M90" s="7"/>
      <c r="N90" s="7"/>
      <c r="O90" s="7"/>
    </row>
    <row r="91" spans="1:15" ht="16.5" thickBot="1" x14ac:dyDescent="0.3">
      <c r="A91" s="177">
        <v>37</v>
      </c>
      <c r="B91" s="43" t="s">
        <v>46</v>
      </c>
      <c r="C91" s="43" t="s">
        <v>11</v>
      </c>
      <c r="D91" s="43" t="s">
        <v>89</v>
      </c>
      <c r="E91" s="44" t="s">
        <v>47</v>
      </c>
      <c r="F91" s="148">
        <f>F90+TIME(0,3,0)</f>
        <v>0.71180555555555469</v>
      </c>
      <c r="G91" s="141">
        <f t="shared" si="14"/>
        <v>0.72708333333333242</v>
      </c>
      <c r="N91" s="7"/>
      <c r="O91" s="7"/>
    </row>
    <row r="92" spans="1:15" ht="16.5" thickBot="1" x14ac:dyDescent="0.3">
      <c r="A92" s="124"/>
      <c r="B92" s="72"/>
      <c r="C92" s="72"/>
      <c r="D92" s="72"/>
      <c r="E92" s="73"/>
      <c r="F92" s="142">
        <f>G91+TIME(0,4,0)</f>
        <v>0.72986111111111018</v>
      </c>
      <c r="G92" s="153"/>
      <c r="H92" s="4"/>
      <c r="I92" s="61"/>
      <c r="J92" s="7"/>
      <c r="K92" s="7"/>
      <c r="L92" s="7"/>
      <c r="M92" s="7"/>
      <c r="N92" s="7"/>
    </row>
    <row r="93" spans="1:15" ht="15.75" x14ac:dyDescent="0.25">
      <c r="A93" s="100">
        <v>38</v>
      </c>
      <c r="B93" s="45" t="s">
        <v>101</v>
      </c>
      <c r="C93" s="52" t="s">
        <v>33</v>
      </c>
      <c r="D93" s="52" t="s">
        <v>35</v>
      </c>
      <c r="E93" s="38" t="s">
        <v>36</v>
      </c>
      <c r="F93" s="151">
        <f>G91+TIME(0,4,0)</f>
        <v>0.72986111111111018</v>
      </c>
      <c r="G93" s="163">
        <f>F99+TIME(0,4,0)</f>
        <v>0.74513888888888791</v>
      </c>
      <c r="H93" s="4"/>
      <c r="I93" s="7"/>
      <c r="J93" s="7"/>
      <c r="K93" s="7"/>
      <c r="L93" s="7"/>
      <c r="M93" s="7"/>
      <c r="N93" s="7"/>
    </row>
    <row r="94" spans="1:15" ht="15.75" x14ac:dyDescent="0.25">
      <c r="A94" s="177">
        <v>3447</v>
      </c>
      <c r="B94" s="43" t="s">
        <v>113</v>
      </c>
      <c r="C94" s="43" t="s">
        <v>33</v>
      </c>
      <c r="D94" s="43" t="s">
        <v>8</v>
      </c>
      <c r="E94" s="44" t="s">
        <v>114</v>
      </c>
      <c r="F94" s="148">
        <f>F93+TIME(0,3,0)</f>
        <v>0.73194444444444351</v>
      </c>
      <c r="G94" s="141">
        <f>G93+TIME(0,3,0)</f>
        <v>0.74722222222222123</v>
      </c>
      <c r="H94" s="4"/>
      <c r="N94" s="7"/>
    </row>
    <row r="95" spans="1:15" ht="15.75" x14ac:dyDescent="0.25">
      <c r="A95" s="188">
        <v>32</v>
      </c>
      <c r="B95" s="36" t="s">
        <v>68</v>
      </c>
      <c r="C95" s="36" t="s">
        <v>33</v>
      </c>
      <c r="D95" s="36" t="s">
        <v>53</v>
      </c>
      <c r="E95" s="63" t="s">
        <v>69</v>
      </c>
      <c r="F95" s="140">
        <f t="shared" ref="F95:G95" si="15">F94+TIME(0,3,0)</f>
        <v>0.73402777777777684</v>
      </c>
      <c r="G95" s="141">
        <f t="shared" si="15"/>
        <v>0.74930555555555456</v>
      </c>
      <c r="H95" s="4"/>
      <c r="I95" s="7"/>
      <c r="N95" s="7"/>
    </row>
    <row r="96" spans="1:15" ht="15.75" x14ac:dyDescent="0.25">
      <c r="A96" s="182">
        <v>39</v>
      </c>
      <c r="B96" s="36" t="s">
        <v>136</v>
      </c>
      <c r="C96" s="36" t="s">
        <v>33</v>
      </c>
      <c r="D96" s="36" t="s">
        <v>137</v>
      </c>
      <c r="E96" s="63" t="s">
        <v>138</v>
      </c>
      <c r="F96" s="140">
        <f t="shared" ref="F96:G96" si="16">F95+TIME(0,3,0)</f>
        <v>0.73611111111111016</v>
      </c>
      <c r="G96" s="141">
        <f t="shared" si="16"/>
        <v>0.75138888888888788</v>
      </c>
      <c r="H96" s="4"/>
      <c r="I96" s="7"/>
      <c r="N96" s="7"/>
    </row>
    <row r="97" spans="1:14" ht="15.75" x14ac:dyDescent="0.25">
      <c r="A97" s="180">
        <v>369</v>
      </c>
      <c r="B97" s="97" t="s">
        <v>226</v>
      </c>
      <c r="C97" s="97" t="s">
        <v>33</v>
      </c>
      <c r="D97" s="97" t="s">
        <v>227</v>
      </c>
      <c r="E97" s="44" t="s">
        <v>228</v>
      </c>
      <c r="F97" s="140">
        <f>F96+TIME(0,3,0)</f>
        <v>0.73819444444444349</v>
      </c>
      <c r="G97" s="141">
        <f>G96+TIME(0,3,0)</f>
        <v>0.75347222222222121</v>
      </c>
      <c r="H97" s="4"/>
      <c r="I97" s="7"/>
      <c r="N97" s="7"/>
    </row>
    <row r="98" spans="1:14" ht="15.75" x14ac:dyDescent="0.25">
      <c r="A98" s="184">
        <v>4329</v>
      </c>
      <c r="B98" s="42" t="s">
        <v>142</v>
      </c>
      <c r="C98" s="43" t="s">
        <v>13</v>
      </c>
      <c r="D98" s="53" t="s">
        <v>144</v>
      </c>
      <c r="E98" s="166" t="s">
        <v>145</v>
      </c>
      <c r="F98" s="140">
        <f>F97+TIME(0,3,0)</f>
        <v>0.74027777777777681</v>
      </c>
      <c r="G98" s="141">
        <f>G97+TIME(0,3,0)</f>
        <v>0.75555555555555454</v>
      </c>
      <c r="H98" s="4"/>
      <c r="I98" s="7"/>
      <c r="N98" s="7"/>
    </row>
    <row r="99" spans="1:14" ht="16.5" thickBot="1" x14ac:dyDescent="0.3">
      <c r="A99" s="100">
        <v>699</v>
      </c>
      <c r="B99" s="42" t="s">
        <v>92</v>
      </c>
      <c r="C99" s="43" t="s">
        <v>52</v>
      </c>
      <c r="D99" s="59" t="s">
        <v>93</v>
      </c>
      <c r="E99" s="167"/>
      <c r="F99" s="140">
        <f t="shared" ref="F99:G99" si="17">F98+TIME(0,3,0)</f>
        <v>0.74236111111111014</v>
      </c>
      <c r="G99" s="141">
        <f t="shared" si="17"/>
        <v>0.75763888888888786</v>
      </c>
      <c r="H99" s="4"/>
      <c r="I99" s="7"/>
      <c r="N99" s="7"/>
    </row>
    <row r="100" spans="1:14" ht="16.5" thickBot="1" x14ac:dyDescent="0.3">
      <c r="A100" s="124"/>
      <c r="B100" s="72"/>
      <c r="C100" s="72"/>
      <c r="D100" s="72"/>
      <c r="E100" s="73"/>
      <c r="F100" s="142">
        <f>G99+TIME(0,4,0)</f>
        <v>0.76041666666666563</v>
      </c>
      <c r="G100" s="153"/>
      <c r="H100" s="4"/>
      <c r="I100" s="7"/>
      <c r="N100" s="7"/>
    </row>
    <row r="101" spans="1:14" ht="15.75" x14ac:dyDescent="0.25">
      <c r="A101" s="100">
        <v>546</v>
      </c>
      <c r="B101" s="43" t="s">
        <v>90</v>
      </c>
      <c r="C101" s="43" t="s">
        <v>98</v>
      </c>
      <c r="D101" s="59" t="s">
        <v>91</v>
      </c>
      <c r="E101" s="44" t="s">
        <v>139</v>
      </c>
      <c r="F101" s="151">
        <f>G99+TIME(0,4,0)</f>
        <v>0.76041666666666563</v>
      </c>
      <c r="G101" s="163">
        <f>F108+TIME(0,4,0)</f>
        <v>0.77777777777777668</v>
      </c>
      <c r="H101" s="4"/>
      <c r="I101" s="7"/>
      <c r="N101" s="7"/>
    </row>
    <row r="102" spans="1:14" ht="15.75" x14ac:dyDescent="0.25">
      <c r="A102" s="177">
        <v>35</v>
      </c>
      <c r="B102" s="43" t="s">
        <v>117</v>
      </c>
      <c r="C102" s="43" t="s">
        <v>11</v>
      </c>
      <c r="D102" s="43" t="s">
        <v>91</v>
      </c>
      <c r="E102" s="65" t="s">
        <v>118</v>
      </c>
      <c r="F102" s="148">
        <f>F100+TIME(0,3,0)</f>
        <v>0.76249999999999896</v>
      </c>
      <c r="G102" s="141">
        <f>G101+TIME(0,3,0)</f>
        <v>0.77986111111111001</v>
      </c>
      <c r="H102" s="4"/>
      <c r="I102" s="7"/>
      <c r="N102" s="7"/>
    </row>
    <row r="103" spans="1:14" ht="15.75" x14ac:dyDescent="0.25">
      <c r="A103" s="182">
        <v>41</v>
      </c>
      <c r="B103" s="43" t="s">
        <v>224</v>
      </c>
      <c r="C103" s="43" t="s">
        <v>11</v>
      </c>
      <c r="D103" s="43" t="s">
        <v>89</v>
      </c>
      <c r="E103" s="44" t="s">
        <v>225</v>
      </c>
      <c r="F103" s="148">
        <f>F102+TIME(0,3,0)</f>
        <v>0.76458333333333228</v>
      </c>
      <c r="G103" s="141">
        <f>G102+TIME(0,3,0)</f>
        <v>0.78194444444444333</v>
      </c>
      <c r="H103" s="4"/>
      <c r="I103" s="60"/>
      <c r="N103" s="7"/>
    </row>
    <row r="104" spans="1:14" ht="15.75" x14ac:dyDescent="0.25">
      <c r="A104" s="182">
        <v>4395</v>
      </c>
      <c r="B104" s="36" t="s">
        <v>123</v>
      </c>
      <c r="C104" s="36" t="s">
        <v>7</v>
      </c>
      <c r="D104" s="38" t="s">
        <v>202</v>
      </c>
      <c r="E104" s="63" t="s">
        <v>200</v>
      </c>
      <c r="F104" s="140">
        <f t="shared" ref="F104:F108" si="18">F103+TIME(0,3,0)</f>
        <v>0.76666666666666561</v>
      </c>
      <c r="G104" s="141">
        <f t="shared" ref="G104" si="19">G103+TIME(0,3,0)</f>
        <v>0.78402777777777666</v>
      </c>
      <c r="H104" s="4"/>
      <c r="I104" s="14"/>
      <c r="N104" s="7"/>
    </row>
    <row r="105" spans="1:14" ht="15.75" x14ac:dyDescent="0.25">
      <c r="A105" s="185">
        <v>42</v>
      </c>
      <c r="B105" s="97" t="s">
        <v>179</v>
      </c>
      <c r="C105" s="97" t="s">
        <v>7</v>
      </c>
      <c r="D105" s="97" t="s">
        <v>128</v>
      </c>
      <c r="E105" s="98"/>
      <c r="F105" s="140">
        <f t="shared" ref="F105:G106" si="20">F104+TIME(0,3,0)</f>
        <v>0.76874999999999893</v>
      </c>
      <c r="G105" s="141">
        <f t="shared" si="20"/>
        <v>0.78611111111110998</v>
      </c>
      <c r="H105" s="4"/>
      <c r="I105" s="14"/>
      <c r="N105" s="7"/>
    </row>
    <row r="106" spans="1:14" ht="15.75" x14ac:dyDescent="0.25">
      <c r="A106" s="182">
        <v>1890</v>
      </c>
      <c r="B106" s="45" t="s">
        <v>34</v>
      </c>
      <c r="C106" s="52" t="s">
        <v>33</v>
      </c>
      <c r="D106" s="52" t="s">
        <v>35</v>
      </c>
      <c r="E106" s="38" t="s">
        <v>36</v>
      </c>
      <c r="F106" s="140">
        <f t="shared" si="20"/>
        <v>0.77083333333333226</v>
      </c>
      <c r="G106" s="141">
        <f t="shared" si="20"/>
        <v>0.78819444444444331</v>
      </c>
      <c r="H106" s="4"/>
      <c r="N106" s="7"/>
    </row>
    <row r="107" spans="1:14" ht="15.75" x14ac:dyDescent="0.25">
      <c r="A107" s="177">
        <v>44</v>
      </c>
      <c r="B107" s="43" t="s">
        <v>132</v>
      </c>
      <c r="C107" s="43" t="s">
        <v>33</v>
      </c>
      <c r="D107" s="43" t="s">
        <v>128</v>
      </c>
      <c r="E107" s="44" t="s">
        <v>133</v>
      </c>
      <c r="F107" s="140">
        <f>F106+TIME(0,3,0)</f>
        <v>0.77291666666666559</v>
      </c>
      <c r="G107" s="141">
        <f>G106+TIME(0,3,0)</f>
        <v>0.79027777777777664</v>
      </c>
      <c r="H107" s="4"/>
      <c r="N107" s="7"/>
    </row>
    <row r="108" spans="1:14" ht="15.75" x14ac:dyDescent="0.25">
      <c r="A108" s="100">
        <v>4212</v>
      </c>
      <c r="B108" s="43" t="s">
        <v>70</v>
      </c>
      <c r="C108" s="43" t="s">
        <v>33</v>
      </c>
      <c r="D108" s="43" t="s">
        <v>71</v>
      </c>
      <c r="E108" s="63" t="s">
        <v>72</v>
      </c>
      <c r="F108" s="140">
        <f t="shared" si="18"/>
        <v>0.77499999999999891</v>
      </c>
      <c r="G108" s="141">
        <f>G107+TIME(0,3,0)</f>
        <v>0.79236111111110996</v>
      </c>
      <c r="H108" s="4"/>
      <c r="N108" s="7"/>
    </row>
    <row r="109" spans="1:14" ht="16.5" thickBot="1" x14ac:dyDescent="0.3">
      <c r="A109" s="125"/>
      <c r="B109" s="126"/>
      <c r="C109" s="127"/>
      <c r="D109" s="128"/>
      <c r="E109" s="129" t="s">
        <v>54</v>
      </c>
      <c r="F109" s="164"/>
      <c r="G109" s="165"/>
      <c r="H109" s="4"/>
      <c r="I109" s="24"/>
      <c r="J109" s="19"/>
      <c r="K109" s="14"/>
      <c r="L109" s="14"/>
      <c r="M109" s="22"/>
    </row>
    <row r="110" spans="1:14" ht="16.5" thickTop="1" x14ac:dyDescent="0.25">
      <c r="A110" s="60"/>
      <c r="B110" s="58"/>
      <c r="C110" s="58"/>
      <c r="D110" s="58"/>
      <c r="E110" s="58"/>
      <c r="F110" s="23"/>
      <c r="G110" s="23"/>
      <c r="H110" s="4"/>
      <c r="I110" s="24"/>
      <c r="J110" s="19"/>
      <c r="K110" s="14"/>
      <c r="L110" s="14"/>
      <c r="M110" s="22"/>
    </row>
    <row r="111" spans="1:14" ht="15.75" x14ac:dyDescent="0.25">
      <c r="A111" s="60"/>
      <c r="B111" s="58"/>
      <c r="C111" s="58"/>
      <c r="D111" s="58"/>
      <c r="E111" s="58"/>
      <c r="F111" s="23"/>
      <c r="G111" s="23"/>
      <c r="H111" s="4"/>
      <c r="I111" s="24"/>
      <c r="J111" s="19"/>
      <c r="K111" s="14"/>
      <c r="L111" s="14"/>
      <c r="M111" s="22"/>
    </row>
    <row r="112" spans="1:14" s="7" customFormat="1" ht="15.75" x14ac:dyDescent="0.25">
      <c r="A112" s="60"/>
      <c r="B112" s="58"/>
      <c r="C112" s="58"/>
      <c r="D112" s="58"/>
      <c r="E112" s="58"/>
      <c r="F112" s="23"/>
      <c r="G112" s="23"/>
      <c r="H112" s="4"/>
      <c r="I112" s="24"/>
      <c r="J112" s="19"/>
      <c r="K112" s="14"/>
      <c r="L112" s="14"/>
      <c r="M112" s="22"/>
    </row>
    <row r="113" spans="1:13" s="7" customFormat="1" ht="15.75" x14ac:dyDescent="0.25">
      <c r="A113" s="60"/>
      <c r="B113" s="58"/>
      <c r="C113" s="58"/>
      <c r="D113" s="58"/>
      <c r="E113" s="58"/>
      <c r="F113" s="23"/>
      <c r="G113" s="23"/>
      <c r="H113" s="4"/>
      <c r="I113" s="24"/>
      <c r="J113" s="19"/>
      <c r="K113" s="14"/>
      <c r="L113" s="14"/>
      <c r="M113" s="22"/>
    </row>
    <row r="114" spans="1:13" s="7" customFormat="1" ht="15.75" x14ac:dyDescent="0.25">
      <c r="A114" s="60"/>
      <c r="B114" s="58"/>
      <c r="C114" s="58"/>
      <c r="D114" s="58"/>
      <c r="E114" s="58"/>
      <c r="F114" s="23"/>
      <c r="G114" s="23"/>
      <c r="H114" s="4"/>
      <c r="I114" s="24"/>
      <c r="J114" s="19"/>
      <c r="K114" s="14"/>
      <c r="L114" s="14"/>
      <c r="M114" s="22"/>
    </row>
    <row r="115" spans="1:13" ht="15.75" x14ac:dyDescent="0.25">
      <c r="A115" s="19"/>
      <c r="B115" s="14"/>
      <c r="C115" s="14"/>
      <c r="D115" s="14"/>
      <c r="E115" s="22"/>
      <c r="F115" s="23"/>
      <c r="G115" s="23"/>
      <c r="H115" s="4"/>
      <c r="I115" s="24"/>
      <c r="J115" s="19"/>
      <c r="K115" s="14"/>
      <c r="L115" s="14"/>
      <c r="M115" s="22"/>
    </row>
    <row r="116" spans="1:13" ht="15.75" x14ac:dyDescent="0.25">
      <c r="A116" s="21"/>
      <c r="B116" s="14"/>
      <c r="C116" s="14"/>
      <c r="D116" s="14"/>
      <c r="E116" s="14"/>
      <c r="F116" s="23"/>
      <c r="G116" s="23"/>
      <c r="H116" s="4"/>
      <c r="I116" s="24"/>
      <c r="J116" s="19"/>
      <c r="K116" s="14"/>
      <c r="L116" s="14"/>
      <c r="M116" s="22"/>
    </row>
    <row r="117" spans="1:13" ht="15.75" x14ac:dyDescent="0.25">
      <c r="A117" s="7"/>
      <c r="B117" s="7"/>
      <c r="C117" s="7"/>
      <c r="D117" s="7"/>
      <c r="E117" s="7"/>
      <c r="F117" s="23"/>
      <c r="G117" s="23"/>
      <c r="I117" s="14"/>
      <c r="J117" s="14"/>
      <c r="K117" s="14"/>
      <c r="L117" s="14"/>
      <c r="M117" s="17"/>
    </row>
    <row r="118" spans="1:13" ht="15.75" x14ac:dyDescent="0.25">
      <c r="A118" s="24"/>
      <c r="B118" s="19"/>
      <c r="C118" s="18"/>
      <c r="D118" s="18"/>
      <c r="E118" s="17"/>
      <c r="F118" s="29"/>
      <c r="G118" s="23"/>
    </row>
    <row r="119" spans="1:13" ht="15.75" x14ac:dyDescent="0.25">
      <c r="A119" s="24"/>
      <c r="B119" s="19"/>
      <c r="C119" s="18"/>
      <c r="D119" s="18"/>
      <c r="E119" s="20"/>
      <c r="F119" s="23"/>
      <c r="G119" s="23"/>
    </row>
    <row r="120" spans="1:13" ht="15.75" x14ac:dyDescent="0.25">
      <c r="A120" s="14"/>
      <c r="B120" s="19"/>
      <c r="C120" s="14"/>
      <c r="D120" s="14"/>
      <c r="E120" s="17"/>
      <c r="F120" s="23"/>
      <c r="G120" s="23"/>
    </row>
    <row r="121" spans="1:13" ht="15.75" x14ac:dyDescent="0.25">
      <c r="A121" s="10"/>
      <c r="B121" s="7"/>
      <c r="C121" s="7"/>
      <c r="D121" s="7"/>
      <c r="E121" s="7"/>
      <c r="F121" s="23"/>
      <c r="G121" s="23"/>
    </row>
    <row r="122" spans="1:13" ht="15.75" x14ac:dyDescent="0.25">
      <c r="A122" s="25"/>
      <c r="B122" s="14"/>
      <c r="C122" s="14"/>
      <c r="D122" s="14"/>
      <c r="E122" s="17"/>
      <c r="F122" s="23"/>
      <c r="G122" s="23"/>
    </row>
    <row r="123" spans="1:13" ht="15.75" x14ac:dyDescent="0.25">
      <c r="A123" s="25"/>
      <c r="B123" s="14"/>
      <c r="C123" s="14"/>
      <c r="D123" s="14"/>
      <c r="E123" s="17"/>
      <c r="F123" s="23"/>
      <c r="G123" s="23"/>
    </row>
    <row r="124" spans="1:13" ht="15.75" x14ac:dyDescent="0.25">
      <c r="A124" s="14"/>
      <c r="B124" s="18"/>
      <c r="C124" s="18"/>
      <c r="D124" s="18"/>
      <c r="E124" s="20"/>
      <c r="F124" s="23"/>
      <c r="G124" s="23"/>
    </row>
    <row r="125" spans="1:13" ht="15.75" x14ac:dyDescent="0.25">
      <c r="A125" s="21"/>
      <c r="B125" s="19"/>
      <c r="C125" s="14"/>
      <c r="D125" s="14"/>
      <c r="E125" s="26"/>
      <c r="F125" s="23"/>
      <c r="G125" s="23"/>
    </row>
    <row r="126" spans="1:13" ht="15.75" x14ac:dyDescent="0.25">
      <c r="A126" s="24"/>
      <c r="B126" s="19"/>
      <c r="C126" s="18"/>
      <c r="D126" s="18"/>
      <c r="E126" s="20"/>
      <c r="F126" s="23"/>
      <c r="G126" s="23"/>
    </row>
    <row r="127" spans="1:13" x14ac:dyDescent="0.2">
      <c r="A127" s="1"/>
      <c r="F127" s="9"/>
      <c r="G127" s="9"/>
    </row>
    <row r="128" spans="1:13" x14ac:dyDescent="0.2">
      <c r="A128" s="1"/>
      <c r="F128" s="9"/>
      <c r="G128" s="9"/>
      <c r="I128" s="12"/>
    </row>
    <row r="129" spans="1:12" x14ac:dyDescent="0.2">
      <c r="A129" s="1"/>
      <c r="F129" s="9"/>
      <c r="G129" s="9"/>
      <c r="I129" s="12"/>
    </row>
    <row r="130" spans="1:12" x14ac:dyDescent="0.2">
      <c r="A130" s="1"/>
      <c r="F130" s="7"/>
      <c r="G130" s="7"/>
    </row>
    <row r="131" spans="1:12" x14ac:dyDescent="0.2">
      <c r="A131" s="1"/>
      <c r="F131" s="7"/>
      <c r="G131" s="7"/>
    </row>
    <row r="132" spans="1:12" x14ac:dyDescent="0.2">
      <c r="A132" s="1"/>
      <c r="F132" s="7"/>
      <c r="G132" s="7"/>
    </row>
    <row r="133" spans="1:12" x14ac:dyDescent="0.2">
      <c r="A133" s="7"/>
      <c r="B133" s="7"/>
      <c r="C133" s="7"/>
      <c r="D133" s="7"/>
      <c r="E133" s="7"/>
      <c r="F133" s="7"/>
      <c r="G133" s="7"/>
    </row>
    <row r="134" spans="1:12" x14ac:dyDescent="0.2">
      <c r="A134" s="7"/>
      <c r="B134" s="7"/>
      <c r="C134" s="7"/>
      <c r="D134" s="7"/>
      <c r="E134" s="7"/>
      <c r="F134" s="7"/>
      <c r="G134" s="7"/>
      <c r="I134" s="3"/>
      <c r="J134" s="3"/>
      <c r="K134" s="6"/>
      <c r="L134" s="7"/>
    </row>
    <row r="135" spans="1:12" x14ac:dyDescent="0.2">
      <c r="A135" s="7"/>
      <c r="B135" s="7"/>
      <c r="C135" s="7"/>
      <c r="D135" s="7"/>
      <c r="E135" s="7"/>
      <c r="F135" s="7"/>
      <c r="G135" s="7"/>
    </row>
    <row r="136" spans="1:12" x14ac:dyDescent="0.2">
      <c r="A136" s="7"/>
      <c r="B136" s="7"/>
      <c r="C136" s="7"/>
      <c r="D136" s="7"/>
      <c r="E136" s="7"/>
      <c r="F136" s="7"/>
      <c r="G136" s="7"/>
      <c r="H136" s="3"/>
    </row>
    <row r="137" spans="1:12" x14ac:dyDescent="0.2">
      <c r="A137" s="4"/>
      <c r="B137" s="3"/>
      <c r="C137" s="3"/>
      <c r="D137" s="3"/>
      <c r="E137" s="6"/>
      <c r="F137" s="7"/>
      <c r="G137" s="7"/>
    </row>
    <row r="138" spans="1:12" x14ac:dyDescent="0.2">
      <c r="A138" s="7"/>
      <c r="B138" s="7"/>
      <c r="C138" s="7"/>
      <c r="D138" s="7"/>
      <c r="E138" s="7"/>
      <c r="F138" s="7"/>
      <c r="G138" s="7"/>
      <c r="H138" s="3"/>
    </row>
    <row r="139" spans="1:12" x14ac:dyDescent="0.2">
      <c r="A139" s="7"/>
      <c r="B139" s="7"/>
      <c r="C139" s="7"/>
      <c r="D139" s="7"/>
      <c r="E139" s="7"/>
      <c r="F139" s="7"/>
      <c r="G139" s="7"/>
    </row>
    <row r="140" spans="1:12" x14ac:dyDescent="0.2">
      <c r="A140" s="10"/>
      <c r="B140" s="7"/>
      <c r="C140" s="7"/>
      <c r="D140" s="7"/>
      <c r="E140" s="7"/>
      <c r="F140" s="7"/>
      <c r="G140" s="7"/>
    </row>
    <row r="141" spans="1:12" x14ac:dyDescent="0.2">
      <c r="A141" s="10"/>
      <c r="B141" s="7"/>
      <c r="C141" s="7"/>
      <c r="D141" s="7"/>
      <c r="E141" s="7"/>
      <c r="F141" s="7"/>
      <c r="G141" s="7"/>
    </row>
    <row r="142" spans="1:12" x14ac:dyDescent="0.2">
      <c r="A142" s="10"/>
      <c r="B142" s="7"/>
      <c r="C142" s="7"/>
      <c r="D142" s="7"/>
      <c r="E142" s="7"/>
      <c r="F142" s="7"/>
      <c r="G142" s="7"/>
    </row>
    <row r="143" spans="1:12" x14ac:dyDescent="0.2">
      <c r="A143" s="10"/>
      <c r="B143" s="7"/>
      <c r="C143" s="7"/>
      <c r="D143" s="7"/>
      <c r="E143" s="7"/>
      <c r="F143" s="7"/>
      <c r="G143" s="7"/>
    </row>
    <row r="144" spans="1:12" x14ac:dyDescent="0.2">
      <c r="A144" s="10"/>
      <c r="B144" s="7"/>
      <c r="C144" s="7"/>
      <c r="D144" s="7"/>
      <c r="E144" s="7"/>
      <c r="F144" s="7"/>
      <c r="G144" s="7"/>
    </row>
    <row r="145" spans="1:12" x14ac:dyDescent="0.2">
      <c r="A145" s="10"/>
      <c r="B145" s="7"/>
      <c r="C145" s="7"/>
      <c r="D145" s="7"/>
      <c r="E145" s="7"/>
      <c r="F145" s="7"/>
      <c r="G145" s="7"/>
    </row>
    <row r="146" spans="1:12" x14ac:dyDescent="0.2">
      <c r="A146" s="10"/>
      <c r="B146" s="7"/>
      <c r="C146" s="7"/>
      <c r="D146" s="7"/>
      <c r="E146" s="7"/>
      <c r="F146" s="7"/>
      <c r="G146" s="7"/>
    </row>
    <row r="147" spans="1:12" x14ac:dyDescent="0.2">
      <c r="A147" s="10"/>
      <c r="B147" s="7"/>
      <c r="C147" s="7"/>
      <c r="D147" s="7"/>
      <c r="E147" s="7"/>
      <c r="F147" s="7"/>
      <c r="G147" s="7"/>
      <c r="I147" s="3"/>
      <c r="J147" s="8"/>
      <c r="K147" s="8"/>
      <c r="L147" s="7"/>
    </row>
    <row r="148" spans="1:12" x14ac:dyDescent="0.2">
      <c r="A148" s="10"/>
      <c r="B148" s="7"/>
      <c r="C148" s="7"/>
      <c r="D148" s="7"/>
      <c r="E148" s="7"/>
      <c r="F148" s="7"/>
      <c r="G148" s="7"/>
    </row>
    <row r="149" spans="1:12" x14ac:dyDescent="0.2">
      <c r="A149" s="10"/>
      <c r="B149" s="7"/>
      <c r="C149" s="7"/>
      <c r="D149" s="7"/>
      <c r="E149" s="7"/>
      <c r="F149" s="7"/>
      <c r="G149" s="7"/>
    </row>
    <row r="150" spans="1:12" x14ac:dyDescent="0.2">
      <c r="A150" s="10"/>
      <c r="B150" s="7"/>
      <c r="C150" s="7"/>
      <c r="D150" s="7"/>
      <c r="E150" s="7"/>
    </row>
    <row r="151" spans="1:12" x14ac:dyDescent="0.2">
      <c r="A151" s="10"/>
      <c r="B151" s="7"/>
      <c r="C151" s="7"/>
      <c r="D151" s="7"/>
      <c r="E151" s="7"/>
      <c r="H151" s="4"/>
    </row>
    <row r="152" spans="1:12" x14ac:dyDescent="0.2">
      <c r="A152" s="10"/>
      <c r="B152" s="7"/>
      <c r="C152" s="7"/>
      <c r="D152" s="7"/>
      <c r="E152" s="7"/>
    </row>
    <row r="153" spans="1:12" x14ac:dyDescent="0.2">
      <c r="A153" s="10"/>
      <c r="B153" s="7"/>
      <c r="C153" s="7"/>
      <c r="D153" s="7"/>
      <c r="E153" s="7"/>
    </row>
    <row r="154" spans="1:12" x14ac:dyDescent="0.2">
      <c r="A154" s="10"/>
      <c r="B154" s="7"/>
      <c r="C154" s="7"/>
      <c r="D154" s="7"/>
      <c r="E154" s="7"/>
    </row>
    <row r="155" spans="1:12" x14ac:dyDescent="0.2">
      <c r="A155" s="10"/>
      <c r="B155" s="7"/>
      <c r="C155" s="7"/>
      <c r="D155" s="7"/>
      <c r="E155" s="7"/>
    </row>
  </sheetData>
  <sheetProtection algorithmName="SHA-512" hashValue="K94A25Rz2w6RzpuSmB0qn9bweDwknzgboMrnPkf3apNk3fj+xN8fZftchuT/1t0Cmxdu3J2wGX7xgftR2C53aQ==" saltValue="Y+nMs4qJylY2fR/qb3FSYQ==" spinCount="100000" sheet="1" objects="1" scenarios="1"/>
  <mergeCells count="1">
    <mergeCell ref="A1:G2"/>
  </mergeCells>
  <phoneticPr fontId="0" type="noConversion"/>
  <pageMargins left="0.19685039370078741" right="0.19685039370078741" top="0.59055118110236227" bottom="0" header="0.51181102362204722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34" workbookViewId="0">
      <selection activeCell="A58" sqref="A20:E58"/>
    </sheetView>
  </sheetViews>
  <sheetFormatPr defaultRowHeight="12.75" x14ac:dyDescent="0.2"/>
  <sheetData>
    <row r="1" spans="1:5" x14ac:dyDescent="0.2">
      <c r="A1" s="3"/>
      <c r="B1" s="8" t="s">
        <v>73</v>
      </c>
      <c r="C1" s="8" t="s">
        <v>13</v>
      </c>
      <c r="D1" s="8" t="s">
        <v>21</v>
      </c>
      <c r="E1" s="8" t="s">
        <v>74</v>
      </c>
    </row>
    <row r="2" spans="1:5" x14ac:dyDescent="0.2">
      <c r="A2" s="3">
        <v>1723</v>
      </c>
      <c r="B2" s="8" t="s">
        <v>75</v>
      </c>
      <c r="C2" s="8" t="s">
        <v>13</v>
      </c>
      <c r="D2" s="8" t="s">
        <v>24</v>
      </c>
      <c r="E2" s="8" t="s">
        <v>76</v>
      </c>
    </row>
    <row r="3" spans="1:5" ht="14.25" x14ac:dyDescent="0.2">
      <c r="A3" s="1"/>
      <c r="B3" s="1"/>
      <c r="C3" s="1"/>
      <c r="D3" s="1"/>
      <c r="E3" s="1"/>
    </row>
    <row r="4" spans="1:5" x14ac:dyDescent="0.2">
      <c r="A4" s="3"/>
      <c r="B4" s="8" t="s">
        <v>77</v>
      </c>
      <c r="C4" s="8" t="s">
        <v>11</v>
      </c>
      <c r="D4" s="8" t="s">
        <v>78</v>
      </c>
      <c r="E4" s="8" t="s">
        <v>79</v>
      </c>
    </row>
    <row r="5" spans="1:5" ht="14.25" x14ac:dyDescent="0.2">
      <c r="A5" s="3"/>
      <c r="B5" s="1"/>
      <c r="C5" s="1"/>
      <c r="D5" s="1"/>
      <c r="E5" s="1"/>
    </row>
    <row r="6" spans="1:5" x14ac:dyDescent="0.2">
      <c r="A6" s="3"/>
      <c r="B6" s="8" t="s">
        <v>80</v>
      </c>
      <c r="C6" s="8" t="s">
        <v>13</v>
      </c>
      <c r="D6" s="8" t="s">
        <v>78</v>
      </c>
      <c r="E6" s="8" t="s">
        <v>81</v>
      </c>
    </row>
    <row r="7" spans="1:5" x14ac:dyDescent="0.2">
      <c r="A7" s="3"/>
      <c r="B7" s="8" t="s">
        <v>82</v>
      </c>
      <c r="C7" s="8" t="s">
        <v>13</v>
      </c>
      <c r="D7" s="8" t="s">
        <v>78</v>
      </c>
      <c r="E7" s="8" t="s">
        <v>83</v>
      </c>
    </row>
    <row r="8" spans="1:5" ht="14.25" x14ac:dyDescent="0.2">
      <c r="A8" s="1"/>
      <c r="B8" s="1"/>
      <c r="C8" s="1"/>
      <c r="D8" s="1"/>
      <c r="E8" s="1"/>
    </row>
    <row r="9" spans="1:5" ht="14.25" x14ac:dyDescent="0.2">
      <c r="A9" s="1"/>
      <c r="B9" s="1"/>
      <c r="C9" s="1"/>
      <c r="D9" s="1"/>
      <c r="E9" s="1"/>
    </row>
    <row r="10" spans="1:5" x14ac:dyDescent="0.2">
      <c r="A10" s="3"/>
      <c r="B10" s="8" t="s">
        <v>84</v>
      </c>
      <c r="C10" s="8" t="s">
        <v>13</v>
      </c>
      <c r="D10" s="8" t="s">
        <v>17</v>
      </c>
      <c r="E10" s="8" t="s">
        <v>85</v>
      </c>
    </row>
    <row r="11" spans="1:5" ht="14.25" x14ac:dyDescent="0.2">
      <c r="A11" s="3"/>
      <c r="B11" s="1"/>
      <c r="C11" s="1"/>
      <c r="D11" s="1"/>
      <c r="E11" s="1"/>
    </row>
    <row r="12" spans="1:5" ht="14.25" x14ac:dyDescent="0.2">
      <c r="A12" s="1"/>
      <c r="B12" s="1"/>
      <c r="C12" s="1"/>
      <c r="D12" s="1"/>
      <c r="E12" s="1"/>
    </row>
    <row r="13" spans="1:5" ht="14.25" x14ac:dyDescent="0.2">
      <c r="A13" s="3"/>
      <c r="B13" s="1"/>
      <c r="C13" s="1"/>
      <c r="D13" s="1"/>
      <c r="E13" s="1"/>
    </row>
    <row r="14" spans="1:5" ht="14.25" x14ac:dyDescent="0.2">
      <c r="A14" s="3"/>
      <c r="B14" s="1"/>
      <c r="C14" s="1"/>
      <c r="D14" s="1"/>
      <c r="E14" s="1"/>
    </row>
    <row r="15" spans="1:5" ht="14.25" x14ac:dyDescent="0.2">
      <c r="A15" s="1"/>
      <c r="B15" s="1"/>
      <c r="C15" s="1"/>
      <c r="D15" s="1"/>
      <c r="E15" s="1"/>
    </row>
    <row r="16" spans="1:5" ht="14.25" x14ac:dyDescent="0.2">
      <c r="A16" s="1"/>
      <c r="B16" s="1"/>
      <c r="C16" s="1"/>
      <c r="D16" s="1"/>
      <c r="E16" s="1"/>
    </row>
    <row r="17" spans="1:5" x14ac:dyDescent="0.2">
      <c r="A17" s="11"/>
      <c r="B17" s="13"/>
      <c r="C17" s="3"/>
      <c r="D17" s="8"/>
      <c r="E17" s="6"/>
    </row>
    <row r="18" spans="1:5" ht="14.25" x14ac:dyDescent="0.2">
      <c r="A18" s="1"/>
      <c r="B18" s="1"/>
      <c r="C18" s="1"/>
      <c r="D18" s="1"/>
      <c r="E18" s="1"/>
    </row>
    <row r="19" spans="1:5" ht="14.25" x14ac:dyDescent="0.2">
      <c r="A19" s="3"/>
      <c r="B19" s="1"/>
      <c r="C19" s="1"/>
      <c r="D19" s="1"/>
      <c r="E19" s="1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Blad1</vt:lpstr>
      <vt:lpstr>Blad2</vt:lpstr>
      <vt:lpstr>Blad3</vt:lpstr>
      <vt:lpstr>Blad1!Afdrukbereik</vt:lpstr>
      <vt:lpstr>Blad1!Afdruktitels</vt:lpstr>
    </vt:vector>
  </TitlesOfParts>
  <Company>Kverneland Geldrop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Ties van Gog</cp:lastModifiedBy>
  <cp:revision/>
  <cp:lastPrinted>2018-11-08T07:11:12Z</cp:lastPrinted>
  <dcterms:created xsi:type="dcterms:W3CDTF">2001-12-24T09:07:19Z</dcterms:created>
  <dcterms:modified xsi:type="dcterms:W3CDTF">2018-11-08T07:18:07Z</dcterms:modified>
</cp:coreProperties>
</file>