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AV65" i="1"/>
  <c r="AD65"/>
  <c r="AC65"/>
  <c r="AB65"/>
  <c r="V65"/>
  <c r="X65" s="1"/>
  <c r="AY65" s="1"/>
  <c r="AV64"/>
  <c r="AC64"/>
  <c r="AB64"/>
  <c r="V64"/>
  <c r="X64" s="1"/>
  <c r="AY64" s="1"/>
  <c r="AV66"/>
  <c r="AD66"/>
  <c r="AC66"/>
  <c r="AB66"/>
  <c r="V66"/>
  <c r="X66" s="1"/>
  <c r="AY66" s="1"/>
  <c r="AV67"/>
  <c r="AD67"/>
  <c r="AC67"/>
  <c r="AB67"/>
  <c r="V67"/>
  <c r="X67" s="1"/>
  <c r="AY67" s="1"/>
  <c r="AV71"/>
  <c r="AD71"/>
  <c r="AC71"/>
  <c r="AB71"/>
  <c r="V71"/>
  <c r="X71" s="1"/>
  <c r="AY71" s="1"/>
  <c r="AV72"/>
  <c r="AD72"/>
  <c r="AC72"/>
  <c r="AB72"/>
  <c r="V72"/>
  <c r="X72" s="1"/>
  <c r="AY72" s="1"/>
  <c r="AV70"/>
  <c r="AD70"/>
  <c r="AC70"/>
  <c r="AB70"/>
  <c r="V70"/>
  <c r="X70" s="1"/>
  <c r="AY70" s="1"/>
  <c r="AV68"/>
  <c r="AD68"/>
  <c r="AC68"/>
  <c r="AB68"/>
  <c r="V68"/>
  <c r="X68" s="1"/>
  <c r="AY68" s="1"/>
  <c r="AV73"/>
  <c r="AD73"/>
  <c r="AC73"/>
  <c r="AB73"/>
  <c r="X73"/>
  <c r="AY73" s="1"/>
  <c r="AV69"/>
  <c r="AD69"/>
  <c r="AC69"/>
  <c r="AB69"/>
  <c r="V69"/>
  <c r="X69" s="1"/>
  <c r="AY69" s="1"/>
  <c r="AC62"/>
  <c r="V59" l="1"/>
  <c r="X59" s="1"/>
  <c r="V58"/>
  <c r="X58" s="1"/>
  <c r="V53"/>
  <c r="X53" s="1"/>
  <c r="V52"/>
  <c r="X52" s="1"/>
  <c r="V51"/>
  <c r="X51" s="1"/>
  <c r="V50"/>
  <c r="X50" s="1"/>
  <c r="V49"/>
  <c r="X49" s="1"/>
  <c r="V48"/>
  <c r="X48" s="1"/>
  <c r="V47"/>
  <c r="X47" s="1"/>
  <c r="V46"/>
  <c r="X46" s="1"/>
  <c r="V40"/>
  <c r="X40" s="1"/>
  <c r="V39"/>
  <c r="X39" s="1"/>
  <c r="V38"/>
  <c r="X38" s="1"/>
  <c r="V37"/>
  <c r="X37" s="1"/>
  <c r="V36"/>
  <c r="X36" s="1"/>
  <c r="V35"/>
  <c r="X35" s="1"/>
  <c r="V34"/>
  <c r="X34" s="1"/>
  <c r="V33"/>
  <c r="X33" s="1"/>
  <c r="V28"/>
  <c r="X28" s="1"/>
  <c r="V27"/>
  <c r="X27" s="1"/>
  <c r="V26"/>
  <c r="X26" s="1"/>
  <c r="V25"/>
  <c r="X25" s="1"/>
  <c r="V24"/>
  <c r="X24" s="1"/>
  <c r="V23"/>
  <c r="X23" s="1"/>
  <c r="V22"/>
  <c r="X22" s="1"/>
  <c r="V21"/>
  <c r="X21" s="1"/>
  <c r="V20"/>
  <c r="X20" s="1"/>
  <c r="V19"/>
  <c r="X19" s="1"/>
  <c r="V18"/>
  <c r="X18" s="1"/>
  <c r="V13"/>
  <c r="X13" s="1"/>
  <c r="V12"/>
  <c r="X12" s="1"/>
  <c r="V11"/>
  <c r="X11" s="1"/>
  <c r="V10"/>
  <c r="X10" s="1"/>
  <c r="V9"/>
  <c r="X9" s="1"/>
  <c r="V8"/>
  <c r="X8" s="1"/>
  <c r="V7"/>
  <c r="X7" s="1"/>
  <c r="V6"/>
  <c r="X6" s="1"/>
  <c r="V5"/>
  <c r="X5" s="1"/>
</calcChain>
</file>

<file path=xl/sharedStrings.xml><?xml version="1.0" encoding="utf-8"?>
<sst xmlns="http://schemas.openxmlformats.org/spreadsheetml/2006/main" count="222" uniqueCount="96">
  <si>
    <t>Twentecup</t>
  </si>
  <si>
    <t xml:space="preserve"> </t>
  </si>
  <si>
    <t>straf</t>
  </si>
  <si>
    <t>gereden</t>
  </si>
  <si>
    <t>totaal</t>
  </si>
  <si>
    <t>groep 1</t>
  </si>
  <si>
    <t>Hindernissen ronde 1</t>
  </si>
  <si>
    <t>punt</t>
  </si>
  <si>
    <t>tijd</t>
  </si>
  <si>
    <t>str.punt</t>
  </si>
  <si>
    <t>Nummer</t>
  </si>
  <si>
    <t>rubriek</t>
  </si>
  <si>
    <t>4a</t>
  </si>
  <si>
    <t>4b</t>
  </si>
  <si>
    <t>4c</t>
  </si>
  <si>
    <t>4d</t>
  </si>
  <si>
    <t>7a</t>
  </si>
  <si>
    <t>7b</t>
  </si>
  <si>
    <t>7c</t>
  </si>
  <si>
    <t>7d</t>
  </si>
  <si>
    <t>7e</t>
  </si>
  <si>
    <t>Lisa Kleinjan</t>
  </si>
  <si>
    <t>Jeugd</t>
  </si>
  <si>
    <t>Eline Mentink</t>
  </si>
  <si>
    <t>Jens Koning</t>
  </si>
  <si>
    <t>Alwin Smegen</t>
  </si>
  <si>
    <t>Anne Nijenhuis</t>
  </si>
  <si>
    <t>groep 2</t>
  </si>
  <si>
    <t>Plaats</t>
  </si>
  <si>
    <t>hind</t>
  </si>
  <si>
    <t>sec</t>
  </si>
  <si>
    <t>R1</t>
  </si>
  <si>
    <t>Marije Willemsen</t>
  </si>
  <si>
    <t>1_po</t>
  </si>
  <si>
    <t>Larissa Reints</t>
  </si>
  <si>
    <t>Britt Reuvers</t>
  </si>
  <si>
    <t>Eugene Mulling</t>
  </si>
  <si>
    <t>Marloes van 't Veld</t>
  </si>
  <si>
    <t>groep 3</t>
  </si>
  <si>
    <t>John Hoogvliet</t>
  </si>
  <si>
    <t>2_po</t>
  </si>
  <si>
    <t>Kai Kamphuis</t>
  </si>
  <si>
    <t>Gerrit-Jan Van Boven</t>
  </si>
  <si>
    <t>groep 4</t>
  </si>
  <si>
    <t>Theo Spit</t>
  </si>
  <si>
    <t>1-Pa</t>
  </si>
  <si>
    <t>Gerard Schut</t>
  </si>
  <si>
    <t>Johan Holpties</t>
  </si>
  <si>
    <t>Henk Hans</t>
  </si>
  <si>
    <t>Willibrord Woertman</t>
  </si>
  <si>
    <t>Judith Scheuten</t>
  </si>
  <si>
    <t>Groep 5</t>
  </si>
  <si>
    <t>Jörg Habbe</t>
  </si>
  <si>
    <t>2-Pa</t>
  </si>
  <si>
    <t>Rens Egberink</t>
  </si>
  <si>
    <t>groep 4 Trekpaarden</t>
  </si>
  <si>
    <t>Hindernissen ronde 2</t>
  </si>
  <si>
    <t>Startnr.</t>
  </si>
  <si>
    <t>Naam</t>
  </si>
  <si>
    <t>R2</t>
  </si>
  <si>
    <t>R1+R2</t>
  </si>
  <si>
    <t>Clemens Pikkemaat</t>
  </si>
  <si>
    <t>189.10</t>
  </si>
  <si>
    <t>192.41</t>
  </si>
  <si>
    <t>381.51</t>
  </si>
  <si>
    <t>Cinta Holtkamp</t>
  </si>
  <si>
    <t>EL</t>
  </si>
  <si>
    <t>Silvia Kranke</t>
  </si>
  <si>
    <t>181.14</t>
  </si>
  <si>
    <t>165.96</t>
  </si>
  <si>
    <t>347.27</t>
  </si>
  <si>
    <t>Winanda Kroeze</t>
  </si>
  <si>
    <t>191.14</t>
  </si>
  <si>
    <t>385.58</t>
  </si>
  <si>
    <t>Han Thijssen</t>
  </si>
  <si>
    <t>223.76</t>
  </si>
  <si>
    <t>198.83</t>
  </si>
  <si>
    <t>422.59</t>
  </si>
  <si>
    <t>Renske Pikkemaat</t>
  </si>
  <si>
    <t>207.48</t>
  </si>
  <si>
    <t>191.18</t>
  </si>
  <si>
    <t>398.66</t>
  </si>
  <si>
    <t>Reint Hagreis</t>
  </si>
  <si>
    <t>171.69</t>
  </si>
  <si>
    <t>166.98</t>
  </si>
  <si>
    <t>338.67</t>
  </si>
  <si>
    <t>Dianne Semmekrot</t>
  </si>
  <si>
    <t>159.81</t>
  </si>
  <si>
    <t>158.58</t>
  </si>
  <si>
    <t>326.39</t>
  </si>
  <si>
    <t>147.58</t>
  </si>
  <si>
    <t>150.19</t>
  </si>
  <si>
    <t>297.77</t>
  </si>
  <si>
    <t>147.32</t>
  </si>
  <si>
    <t>153.71</t>
  </si>
  <si>
    <t>301.03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</si>
</sst>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color rgb="FFFF0000"/>
      <name val="Verdana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2" borderId="4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2" borderId="2" xfId="0" applyFont="1" applyFill="1" applyBorder="1"/>
    <xf numFmtId="2" fontId="1" fillId="0" borderId="2" xfId="0" applyNumberFormat="1" applyFont="1" applyBorder="1"/>
    <xf numFmtId="2" fontId="1" fillId="3" borderId="2" xfId="0" applyNumberFormat="1" applyFont="1" applyFill="1" applyBorder="1"/>
    <xf numFmtId="0" fontId="3" fillId="0" borderId="2" xfId="0" applyFont="1" applyFill="1" applyBorder="1"/>
    <xf numFmtId="0" fontId="2" fillId="0" borderId="3" xfId="0" quotePrefix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/>
    <xf numFmtId="0" fontId="5" fillId="0" borderId="2" xfId="0" applyFont="1" applyFill="1" applyBorder="1"/>
    <xf numFmtId="0" fontId="1" fillId="0" borderId="6" xfId="0" applyFont="1" applyBorder="1"/>
    <xf numFmtId="1" fontId="1" fillId="0" borderId="2" xfId="0" applyNumberFormat="1" applyFont="1" applyBorder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1" fontId="1" fillId="0" borderId="0" xfId="0" applyNumberFormat="1" applyFont="1" applyBorder="1"/>
    <xf numFmtId="2" fontId="1" fillId="0" borderId="0" xfId="0" applyNumberFormat="1" applyFont="1" applyBorder="1"/>
    <xf numFmtId="2" fontId="1" fillId="3" borderId="0" xfId="0" applyNumberFormat="1" applyFont="1" applyFill="1" applyBorder="1"/>
    <xf numFmtId="0" fontId="3" fillId="0" borderId="0" xfId="0" applyFont="1" applyFill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2" fontId="1" fillId="4" borderId="0" xfId="0" applyNumberFormat="1" applyFont="1" applyFill="1" applyBorder="1"/>
    <xf numFmtId="0" fontId="3" fillId="0" borderId="0" xfId="0" applyFont="1"/>
    <xf numFmtId="0" fontId="2" fillId="0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2" fontId="1" fillId="0" borderId="5" xfId="0" applyNumberFormat="1" applyFont="1" applyBorder="1"/>
    <xf numFmtId="2" fontId="1" fillId="3" borderId="5" xfId="0" applyNumberFormat="1" applyFont="1" applyFill="1" applyBorder="1"/>
    <xf numFmtId="0" fontId="5" fillId="0" borderId="3" xfId="0" applyFont="1" applyFill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Fill="1" applyBorder="1"/>
    <xf numFmtId="0" fontId="1" fillId="0" borderId="5" xfId="0" applyFont="1" applyBorder="1"/>
    <xf numFmtId="2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Z73"/>
  <sheetViews>
    <sheetView tabSelected="1" workbookViewId="0">
      <selection activeCell="AZ80" sqref="AZ80"/>
    </sheetView>
  </sheetViews>
  <sheetFormatPr defaultColWidth="9" defaultRowHeight="15"/>
  <cols>
    <col min="1" max="1" width="10.140625" bestFit="1" customWidth="1"/>
    <col min="2" max="2" width="18.7109375" bestFit="1" customWidth="1"/>
    <col min="3" max="3" width="8.5703125" bestFit="1" customWidth="1"/>
    <col min="4" max="4" width="12.5703125" bestFit="1" customWidth="1"/>
    <col min="5" max="5" width="20.85546875" bestFit="1" customWidth="1"/>
    <col min="6" max="7" width="2.140625" bestFit="1" customWidth="1"/>
    <col min="8" max="11" width="3.28515625" bestFit="1" customWidth="1"/>
    <col min="12" max="13" width="2.140625" bestFit="1" customWidth="1"/>
    <col min="14" max="18" width="3.28515625" bestFit="1" customWidth="1"/>
    <col min="19" max="20" width="2.140625" bestFit="1" customWidth="1"/>
    <col min="21" max="21" width="3.28515625" bestFit="1" customWidth="1"/>
    <col min="22" max="22" width="5.42578125" bestFit="1" customWidth="1"/>
    <col min="23" max="24" width="8.5703125" bestFit="1" customWidth="1"/>
    <col min="25" max="25" width="2.140625" bestFit="1" customWidth="1"/>
  </cols>
  <sheetData>
    <row r="1" spans="1:25" s="2" customFormat="1" ht="12.75">
      <c r="A1" s="1"/>
      <c r="D1" s="3" t="s">
        <v>0</v>
      </c>
      <c r="W1" s="4"/>
      <c r="X1" s="4"/>
    </row>
    <row r="2" spans="1:25" s="2" customFormat="1" ht="12.75">
      <c r="A2" s="5"/>
      <c r="O2" s="2" t="s">
        <v>1</v>
      </c>
      <c r="V2" s="6" t="s">
        <v>2</v>
      </c>
      <c r="W2" s="7" t="s">
        <v>3</v>
      </c>
      <c r="X2" s="8" t="s">
        <v>4</v>
      </c>
    </row>
    <row r="3" spans="1:25" s="2" customFormat="1" ht="12.75">
      <c r="A3" s="9"/>
      <c r="B3" s="10" t="s">
        <v>5</v>
      </c>
      <c r="C3" s="10"/>
      <c r="D3" s="11"/>
      <c r="E3" s="12" t="s">
        <v>6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4" t="s">
        <v>7</v>
      </c>
      <c r="W3" s="15" t="s">
        <v>8</v>
      </c>
      <c r="X3" s="15" t="s">
        <v>9</v>
      </c>
    </row>
    <row r="4" spans="1:25" s="2" customFormat="1" ht="12.75">
      <c r="A4" s="10" t="s">
        <v>10</v>
      </c>
      <c r="B4" s="10"/>
      <c r="C4" s="10" t="s">
        <v>11</v>
      </c>
      <c r="D4" s="11"/>
      <c r="E4" s="12">
        <v>1</v>
      </c>
      <c r="F4" s="13">
        <v>2</v>
      </c>
      <c r="G4" s="13">
        <v>3</v>
      </c>
      <c r="H4" s="13" t="s">
        <v>12</v>
      </c>
      <c r="I4" s="13" t="s">
        <v>13</v>
      </c>
      <c r="J4" s="13" t="s">
        <v>14</v>
      </c>
      <c r="K4" s="13" t="s">
        <v>15</v>
      </c>
      <c r="L4" s="13">
        <v>5</v>
      </c>
      <c r="M4" s="13">
        <v>6</v>
      </c>
      <c r="N4" s="13" t="s">
        <v>16</v>
      </c>
      <c r="O4" s="13" t="s">
        <v>17</v>
      </c>
      <c r="P4" s="13" t="s">
        <v>18</v>
      </c>
      <c r="Q4" s="13" t="s">
        <v>19</v>
      </c>
      <c r="R4" s="16" t="s">
        <v>20</v>
      </c>
      <c r="S4" s="13">
        <v>8</v>
      </c>
      <c r="T4" s="13">
        <v>9</v>
      </c>
      <c r="U4" s="13">
        <v>10</v>
      </c>
      <c r="V4" s="14"/>
      <c r="W4" s="15"/>
      <c r="X4" s="15"/>
    </row>
    <row r="5" spans="1:25" s="2" customFormat="1" ht="12.75">
      <c r="A5" s="17"/>
      <c r="B5" s="17" t="s">
        <v>21</v>
      </c>
      <c r="C5" s="18" t="s">
        <v>22</v>
      </c>
      <c r="D5" s="17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9"/>
      <c r="S5" s="11"/>
      <c r="T5" s="11"/>
      <c r="U5" s="11"/>
      <c r="V5" s="11">
        <f>SUM(E5:U5)</f>
        <v>0</v>
      </c>
      <c r="W5" s="20">
        <v>109.5</v>
      </c>
      <c r="X5" s="21">
        <f>V5+ W5</f>
        <v>109.5</v>
      </c>
      <c r="Y5" s="2">
        <v>1</v>
      </c>
    </row>
    <row r="6" spans="1:25" s="2" customFormat="1" ht="12.75">
      <c r="A6" s="17"/>
      <c r="B6" s="22" t="s">
        <v>23</v>
      </c>
      <c r="C6" s="18" t="s">
        <v>22</v>
      </c>
      <c r="D6" s="17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9"/>
      <c r="S6" s="11"/>
      <c r="T6" s="11"/>
      <c r="U6" s="11"/>
      <c r="V6" s="11">
        <f>SUM(E6:U6)</f>
        <v>0</v>
      </c>
      <c r="W6" s="20">
        <v>111.56</v>
      </c>
      <c r="X6" s="21">
        <f>V6+ W6</f>
        <v>111.56</v>
      </c>
      <c r="Y6" s="2">
        <v>2</v>
      </c>
    </row>
    <row r="7" spans="1:25" s="2" customFormat="1" ht="12.75">
      <c r="A7" s="17"/>
      <c r="B7" s="22" t="s">
        <v>24</v>
      </c>
      <c r="C7" s="18" t="s">
        <v>22</v>
      </c>
      <c r="D7" s="17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"/>
      <c r="S7" s="11"/>
      <c r="T7" s="11"/>
      <c r="U7" s="11"/>
      <c r="V7" s="11">
        <f>SUM(E7:U7)</f>
        <v>0</v>
      </c>
      <c r="W7" s="20">
        <v>115.45</v>
      </c>
      <c r="X7" s="21">
        <f>V7+ W7</f>
        <v>115.45</v>
      </c>
      <c r="Y7" s="2">
        <v>3</v>
      </c>
    </row>
    <row r="8" spans="1:25" s="2" customFormat="1" ht="12.75">
      <c r="A8" s="17"/>
      <c r="B8" s="22" t="s">
        <v>25</v>
      </c>
      <c r="C8" s="18" t="s">
        <v>22</v>
      </c>
      <c r="D8" s="17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"/>
      <c r="S8" s="11"/>
      <c r="T8" s="11"/>
      <c r="U8" s="11"/>
      <c r="V8" s="11">
        <f>SUM(E8:U8)</f>
        <v>0</v>
      </c>
      <c r="W8" s="20">
        <v>115.75</v>
      </c>
      <c r="X8" s="21">
        <f>V8+ W8</f>
        <v>115.75</v>
      </c>
      <c r="Y8" s="2">
        <v>4</v>
      </c>
    </row>
    <row r="9" spans="1:25" s="2" customFormat="1" ht="12.75">
      <c r="A9" s="17"/>
      <c r="B9" s="22" t="s">
        <v>26</v>
      </c>
      <c r="C9" s="18" t="s">
        <v>22</v>
      </c>
      <c r="D9" s="17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9"/>
      <c r="S9" s="11"/>
      <c r="T9" s="11"/>
      <c r="U9" s="11"/>
      <c r="V9" s="11">
        <f>SUM(E9:U9)</f>
        <v>0</v>
      </c>
      <c r="W9" s="20">
        <v>116.29</v>
      </c>
      <c r="X9" s="21">
        <f>V9+ W9</f>
        <v>116.29</v>
      </c>
      <c r="Y9" s="2">
        <v>5</v>
      </c>
    </row>
    <row r="10" spans="1:25" s="2" customFormat="1" ht="12.75" hidden="1">
      <c r="A10" s="17"/>
      <c r="B10" s="22"/>
      <c r="C10" s="18"/>
      <c r="D10" s="2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9"/>
      <c r="S10" s="11"/>
      <c r="T10" s="11"/>
      <c r="U10" s="11"/>
      <c r="V10" s="11">
        <f t="shared" ref="V10:V13" si="0">SUM(E10:U10)</f>
        <v>0</v>
      </c>
      <c r="W10" s="20"/>
      <c r="X10" s="21">
        <f t="shared" ref="X10:X11" si="1">V10+ W10</f>
        <v>0</v>
      </c>
    </row>
    <row r="11" spans="1:25" s="2" customFormat="1" ht="12.75" hidden="1">
      <c r="A11" s="17"/>
      <c r="B11" s="22"/>
      <c r="C11" s="18"/>
      <c r="D11" s="17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9"/>
      <c r="S11" s="11"/>
      <c r="T11" s="11"/>
      <c r="U11" s="11"/>
      <c r="V11" s="11">
        <f t="shared" si="0"/>
        <v>0</v>
      </c>
      <c r="W11" s="20"/>
      <c r="X11" s="21">
        <f t="shared" si="1"/>
        <v>0</v>
      </c>
    </row>
    <row r="12" spans="1:25" s="2" customFormat="1" ht="12.75" hidden="1">
      <c r="A12" s="17"/>
      <c r="B12" s="22"/>
      <c r="C12" s="11"/>
      <c r="D12" s="17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9"/>
      <c r="S12" s="11"/>
      <c r="T12" s="11"/>
      <c r="U12" s="11"/>
      <c r="V12" s="11">
        <f t="shared" si="0"/>
        <v>0</v>
      </c>
      <c r="W12" s="20"/>
      <c r="X12" s="21">
        <f>V12+ W12</f>
        <v>0</v>
      </c>
    </row>
    <row r="13" spans="1:25" s="2" customFormat="1" ht="12.75" hidden="1">
      <c r="A13" s="17"/>
      <c r="B13" s="22"/>
      <c r="C13" s="18"/>
      <c r="D13" s="2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9"/>
      <c r="S13" s="11"/>
      <c r="T13" s="11"/>
      <c r="U13" s="11"/>
      <c r="V13" s="11">
        <f t="shared" si="0"/>
        <v>0</v>
      </c>
      <c r="W13" s="20"/>
      <c r="X13" s="21">
        <f>V13+ W13</f>
        <v>0</v>
      </c>
    </row>
    <row r="14" spans="1:25" s="2" customFormat="1" ht="12.75">
      <c r="A14" s="1"/>
      <c r="W14" s="4"/>
      <c r="X14" s="4"/>
    </row>
    <row r="15" spans="1:25" s="2" customFormat="1" ht="12.75">
      <c r="A15" s="5"/>
      <c r="O15" s="2" t="s">
        <v>1</v>
      </c>
      <c r="V15" s="6" t="s">
        <v>2</v>
      </c>
      <c r="W15" s="7" t="s">
        <v>3</v>
      </c>
      <c r="X15" s="8" t="s">
        <v>4</v>
      </c>
    </row>
    <row r="16" spans="1:25" s="2" customFormat="1" ht="12.75">
      <c r="A16" s="23"/>
      <c r="B16" s="24" t="s">
        <v>27</v>
      </c>
      <c r="C16" s="25"/>
      <c r="D16" s="13"/>
      <c r="E16" s="12" t="s">
        <v>6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4" t="s">
        <v>7</v>
      </c>
      <c r="W16" s="15" t="s">
        <v>8</v>
      </c>
      <c r="X16" s="15" t="s">
        <v>9</v>
      </c>
    </row>
    <row r="17" spans="1:25" s="2" customFormat="1" ht="12.75">
      <c r="A17" s="6"/>
      <c r="B17" s="11"/>
      <c r="C17" s="26"/>
      <c r="D17" s="26" t="s">
        <v>28</v>
      </c>
      <c r="E17" s="26">
        <v>1</v>
      </c>
      <c r="F17" s="26">
        <v>2</v>
      </c>
      <c r="G17" s="26">
        <v>3</v>
      </c>
      <c r="H17" s="26" t="s">
        <v>12</v>
      </c>
      <c r="I17" s="26" t="s">
        <v>13</v>
      </c>
      <c r="J17" s="26" t="s">
        <v>14</v>
      </c>
      <c r="K17" s="26" t="s">
        <v>15</v>
      </c>
      <c r="L17" s="26">
        <v>5</v>
      </c>
      <c r="M17" s="26">
        <v>6</v>
      </c>
      <c r="N17" s="26" t="s">
        <v>16</v>
      </c>
      <c r="O17" s="26" t="s">
        <v>17</v>
      </c>
      <c r="P17" s="26" t="s">
        <v>18</v>
      </c>
      <c r="Q17" s="26" t="s">
        <v>19</v>
      </c>
      <c r="R17" s="26" t="s">
        <v>20</v>
      </c>
      <c r="S17" s="26">
        <v>8</v>
      </c>
      <c r="T17" s="26">
        <v>9</v>
      </c>
      <c r="U17" s="26">
        <v>10</v>
      </c>
      <c r="V17" s="14" t="s">
        <v>29</v>
      </c>
      <c r="W17" s="15" t="s">
        <v>30</v>
      </c>
      <c r="X17" s="15" t="s">
        <v>31</v>
      </c>
    </row>
    <row r="18" spans="1:25" s="2" customFormat="1" ht="12.75">
      <c r="A18" s="27"/>
      <c r="B18" s="22" t="s">
        <v>32</v>
      </c>
      <c r="C18" s="18" t="s">
        <v>33</v>
      </c>
      <c r="D18" s="17"/>
      <c r="E18" s="11"/>
      <c r="F18" s="2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29">
        <f>SUM(C18:U18)</f>
        <v>0</v>
      </c>
      <c r="W18" s="20">
        <v>101.67</v>
      </c>
      <c r="X18" s="21">
        <f>V18+ W18</f>
        <v>101.67</v>
      </c>
      <c r="Y18" s="2">
        <v>1</v>
      </c>
    </row>
    <row r="19" spans="1:25" s="2" customFormat="1" ht="12.75">
      <c r="A19" s="27"/>
      <c r="B19" s="17" t="s">
        <v>34</v>
      </c>
      <c r="C19" s="18" t="s">
        <v>33</v>
      </c>
      <c r="D19" s="17"/>
      <c r="E19" s="11"/>
      <c r="F19" s="28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29">
        <f>SUM(C19:U19)</f>
        <v>0</v>
      </c>
      <c r="W19" s="20">
        <v>102.54</v>
      </c>
      <c r="X19" s="21">
        <f>V19+ W19</f>
        <v>102.54</v>
      </c>
      <c r="Y19" s="2">
        <v>2</v>
      </c>
    </row>
    <row r="20" spans="1:25" s="2" customFormat="1" ht="12.75">
      <c r="A20" s="27"/>
      <c r="B20" s="22" t="s">
        <v>35</v>
      </c>
      <c r="C20" s="18" t="s">
        <v>33</v>
      </c>
      <c r="D20" s="17"/>
      <c r="E20" s="11"/>
      <c r="F20" s="2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29">
        <f>SUM(C20:U20)</f>
        <v>0</v>
      </c>
      <c r="W20" s="20">
        <v>103.75</v>
      </c>
      <c r="X20" s="21">
        <f>V20+ W20</f>
        <v>103.75</v>
      </c>
      <c r="Y20" s="2">
        <v>3</v>
      </c>
    </row>
    <row r="21" spans="1:25" s="2" customFormat="1" ht="12.75">
      <c r="A21" s="27"/>
      <c r="B21" s="17" t="s">
        <v>36</v>
      </c>
      <c r="C21" s="18" t="s">
        <v>33</v>
      </c>
      <c r="D21" s="17"/>
      <c r="E21" s="11"/>
      <c r="F21" s="28"/>
      <c r="G21" s="11"/>
      <c r="H21" s="11"/>
      <c r="I21" s="11"/>
      <c r="J21" s="11"/>
      <c r="K21" s="11"/>
      <c r="L21" s="11"/>
      <c r="M21" s="11">
        <v>5</v>
      </c>
      <c r="N21" s="11"/>
      <c r="O21" s="11"/>
      <c r="P21" s="11"/>
      <c r="Q21" s="11"/>
      <c r="R21" s="11"/>
      <c r="S21" s="11"/>
      <c r="T21" s="11">
        <v>5</v>
      </c>
      <c r="U21" s="11"/>
      <c r="V21" s="29">
        <f>SUM(C21:U21)</f>
        <v>10</v>
      </c>
      <c r="W21" s="20">
        <v>99.22</v>
      </c>
      <c r="X21" s="21">
        <f>V21+ W21</f>
        <v>109.22</v>
      </c>
      <c r="Y21" s="2">
        <v>4</v>
      </c>
    </row>
    <row r="22" spans="1:25" s="2" customFormat="1" ht="12.75">
      <c r="A22" s="27"/>
      <c r="B22" s="17" t="s">
        <v>37</v>
      </c>
      <c r="C22" s="18" t="s">
        <v>33</v>
      </c>
      <c r="D22" s="17"/>
      <c r="E22" s="11"/>
      <c r="F22" s="28"/>
      <c r="G22" s="11"/>
      <c r="H22" s="11"/>
      <c r="I22" s="11"/>
      <c r="J22" s="11"/>
      <c r="K22" s="11"/>
      <c r="L22" s="11"/>
      <c r="M22" s="11">
        <v>5</v>
      </c>
      <c r="N22" s="11"/>
      <c r="O22" s="11"/>
      <c r="P22" s="11"/>
      <c r="Q22" s="11"/>
      <c r="R22" s="11"/>
      <c r="S22" s="11"/>
      <c r="T22" s="11"/>
      <c r="U22" s="11"/>
      <c r="V22" s="29">
        <f>SUM(C22:U22)</f>
        <v>5</v>
      </c>
      <c r="W22" s="20">
        <v>120.53</v>
      </c>
      <c r="X22" s="21">
        <f>V22+ W22</f>
        <v>125.53</v>
      </c>
      <c r="Y22" s="2">
        <v>5</v>
      </c>
    </row>
    <row r="23" spans="1:25" s="2" customFormat="1" ht="12.75" hidden="1">
      <c r="A23" s="27"/>
      <c r="B23" s="22"/>
      <c r="C23" s="18"/>
      <c r="D23" s="17"/>
      <c r="E23" s="11"/>
      <c r="F23" s="2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29">
        <f t="shared" ref="V23:V28" si="2">SUM(C23:U23)</f>
        <v>0</v>
      </c>
      <c r="W23" s="20"/>
      <c r="X23" s="21">
        <f t="shared" ref="X23:X28" si="3">V23+ W23</f>
        <v>0</v>
      </c>
    </row>
    <row r="24" spans="1:25" s="2" customFormat="1" ht="12.75" hidden="1">
      <c r="A24" s="27"/>
      <c r="B24" s="22"/>
      <c r="C24" s="18"/>
      <c r="D24" s="17"/>
      <c r="E24" s="11"/>
      <c r="F24" s="28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29">
        <f t="shared" si="2"/>
        <v>0</v>
      </c>
      <c r="W24" s="20"/>
      <c r="X24" s="21">
        <f t="shared" si="3"/>
        <v>0</v>
      </c>
    </row>
    <row r="25" spans="1:25" s="2" customFormat="1" ht="12.75" hidden="1">
      <c r="A25" s="27"/>
      <c r="B25" s="22"/>
      <c r="C25" s="18"/>
      <c r="D25" s="17"/>
      <c r="E25" s="11"/>
      <c r="F25" s="28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29">
        <f t="shared" si="2"/>
        <v>0</v>
      </c>
      <c r="W25" s="20"/>
      <c r="X25" s="21">
        <f t="shared" si="3"/>
        <v>0</v>
      </c>
    </row>
    <row r="26" spans="1:25" s="2" customFormat="1" ht="12.75" hidden="1">
      <c r="A26" s="27"/>
      <c r="B26" s="22"/>
      <c r="C26" s="18"/>
      <c r="D26" s="17"/>
      <c r="E26" s="11"/>
      <c r="F26" s="28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29">
        <f t="shared" si="2"/>
        <v>0</v>
      </c>
      <c r="W26" s="20"/>
      <c r="X26" s="21">
        <f t="shared" si="3"/>
        <v>0</v>
      </c>
    </row>
    <row r="27" spans="1:25" s="2" customFormat="1" ht="12.75" hidden="1">
      <c r="A27" s="27"/>
      <c r="B27" s="22"/>
      <c r="C27" s="18"/>
      <c r="D27" s="17"/>
      <c r="E27" s="11"/>
      <c r="F27" s="28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29">
        <f t="shared" si="2"/>
        <v>0</v>
      </c>
      <c r="W27" s="20"/>
      <c r="X27" s="21">
        <f t="shared" si="3"/>
        <v>0</v>
      </c>
    </row>
    <row r="28" spans="1:25" s="2" customFormat="1" ht="12.75" hidden="1">
      <c r="A28" s="27"/>
      <c r="B28" s="22"/>
      <c r="C28" s="18"/>
      <c r="D28" s="17"/>
      <c r="E28" s="11"/>
      <c r="F28" s="28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29">
        <f t="shared" si="2"/>
        <v>0</v>
      </c>
      <c r="W28" s="20"/>
      <c r="X28" s="21">
        <f t="shared" si="3"/>
        <v>0</v>
      </c>
    </row>
    <row r="29" spans="1:25" s="2" customFormat="1" ht="12.75">
      <c r="A29" s="30"/>
      <c r="B29" s="31"/>
      <c r="C29" s="32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5"/>
      <c r="W29" s="36"/>
      <c r="X29" s="37"/>
    </row>
    <row r="30" spans="1:25" s="2" customFormat="1" ht="12.75">
      <c r="A30" s="38"/>
      <c r="B30" s="31"/>
      <c r="C30" s="39"/>
      <c r="D30" s="13"/>
      <c r="V30" s="6" t="s">
        <v>2</v>
      </c>
      <c r="W30" s="7" t="s">
        <v>3</v>
      </c>
      <c r="X30" s="8" t="s">
        <v>4</v>
      </c>
    </row>
    <row r="31" spans="1:25" s="2" customFormat="1" ht="12.75">
      <c r="A31" s="23"/>
      <c r="B31" s="40" t="s">
        <v>38</v>
      </c>
      <c r="C31" s="25"/>
      <c r="D31" s="13"/>
      <c r="E31" s="12" t="s">
        <v>6</v>
      </c>
      <c r="F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 t="s">
        <v>7</v>
      </c>
      <c r="W31" s="15" t="s">
        <v>8</v>
      </c>
      <c r="X31" s="15" t="s">
        <v>9</v>
      </c>
    </row>
    <row r="32" spans="1:25" s="2" customFormat="1" ht="12.75">
      <c r="A32" s="41"/>
      <c r="B32" s="11"/>
      <c r="C32" s="11"/>
      <c r="D32" s="11" t="s">
        <v>28</v>
      </c>
      <c r="E32" s="26">
        <v>1</v>
      </c>
      <c r="F32" s="26">
        <v>2</v>
      </c>
      <c r="G32" s="26">
        <v>3</v>
      </c>
      <c r="H32" s="26" t="s">
        <v>12</v>
      </c>
      <c r="I32" s="26" t="s">
        <v>13</v>
      </c>
      <c r="J32" s="26" t="s">
        <v>14</v>
      </c>
      <c r="K32" s="26" t="s">
        <v>15</v>
      </c>
      <c r="L32" s="26">
        <v>5</v>
      </c>
      <c r="M32" s="26">
        <v>6</v>
      </c>
      <c r="N32" s="26" t="s">
        <v>16</v>
      </c>
      <c r="O32" s="26" t="s">
        <v>17</v>
      </c>
      <c r="P32" s="26" t="s">
        <v>18</v>
      </c>
      <c r="Q32" s="26" t="s">
        <v>19</v>
      </c>
      <c r="R32" s="26" t="s">
        <v>20</v>
      </c>
      <c r="S32" s="26">
        <v>8</v>
      </c>
      <c r="T32" s="26">
        <v>9</v>
      </c>
      <c r="U32" s="26">
        <v>10</v>
      </c>
      <c r="V32" s="14" t="s">
        <v>29</v>
      </c>
      <c r="W32" s="15" t="s">
        <v>30</v>
      </c>
      <c r="X32" s="15" t="s">
        <v>31</v>
      </c>
    </row>
    <row r="33" spans="1:25" s="2" customFormat="1" ht="12.75">
      <c r="A33" s="27"/>
      <c r="B33" s="17" t="s">
        <v>39</v>
      </c>
      <c r="C33" s="18" t="s">
        <v>40</v>
      </c>
      <c r="D33" s="17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>
        <f>SUM(D33:U33)</f>
        <v>0</v>
      </c>
      <c r="W33" s="20">
        <v>116.77</v>
      </c>
      <c r="X33" s="21">
        <f>V33+ W33</f>
        <v>116.77</v>
      </c>
      <c r="Y33" s="2">
        <v>1</v>
      </c>
    </row>
    <row r="34" spans="1:25" s="2" customFormat="1" ht="12.75">
      <c r="A34" s="27"/>
      <c r="B34" s="17" t="s">
        <v>41</v>
      </c>
      <c r="C34" s="18" t="s">
        <v>40</v>
      </c>
      <c r="D34" s="17"/>
      <c r="E34" s="11"/>
      <c r="F34" s="11"/>
      <c r="G34" s="11"/>
      <c r="H34" s="11"/>
      <c r="I34" s="11"/>
      <c r="J34" s="11"/>
      <c r="K34" s="11"/>
      <c r="L34" s="11"/>
      <c r="M34" s="11">
        <v>5</v>
      </c>
      <c r="N34" s="11"/>
      <c r="O34" s="11"/>
      <c r="P34" s="11"/>
      <c r="Q34" s="11"/>
      <c r="R34" s="11"/>
      <c r="S34" s="11"/>
      <c r="T34" s="11"/>
      <c r="U34" s="11"/>
      <c r="V34" s="11">
        <f>SUM(D34:U34)</f>
        <v>5</v>
      </c>
      <c r="W34" s="20">
        <v>120.86</v>
      </c>
      <c r="X34" s="21">
        <f>V34+ W34</f>
        <v>125.86</v>
      </c>
      <c r="Y34" s="2">
        <v>2</v>
      </c>
    </row>
    <row r="35" spans="1:25" s="2" customFormat="1" ht="12.75">
      <c r="A35" s="27"/>
      <c r="B35" s="17" t="s">
        <v>42</v>
      </c>
      <c r="C35" s="18" t="s">
        <v>40</v>
      </c>
      <c r="D35" s="22"/>
      <c r="E35" s="11"/>
      <c r="F35" s="11">
        <v>5</v>
      </c>
      <c r="G35" s="11"/>
      <c r="H35" s="11"/>
      <c r="I35" s="11"/>
      <c r="J35" s="11"/>
      <c r="K35" s="11"/>
      <c r="L35" s="11">
        <v>5</v>
      </c>
      <c r="M35" s="11"/>
      <c r="N35" s="11"/>
      <c r="O35" s="11"/>
      <c r="P35" s="11"/>
      <c r="Q35" s="11"/>
      <c r="R35" s="11"/>
      <c r="S35" s="11"/>
      <c r="T35" s="11"/>
      <c r="U35" s="11"/>
      <c r="V35" s="11">
        <f>SUM(D35:U35)</f>
        <v>10</v>
      </c>
      <c r="W35" s="20">
        <v>119.19</v>
      </c>
      <c r="X35" s="21">
        <f>V35+ W35</f>
        <v>129.19</v>
      </c>
      <c r="Y35" s="2">
        <v>3</v>
      </c>
    </row>
    <row r="36" spans="1:25" s="2" customFormat="1" ht="12.75" hidden="1">
      <c r="A36" s="27"/>
      <c r="B36" s="17"/>
      <c r="C36" s="18"/>
      <c r="D36" s="2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>
        <f t="shared" ref="V36:V40" si="4">SUM(D36:U36)</f>
        <v>0</v>
      </c>
      <c r="W36" s="20"/>
      <c r="X36" s="21">
        <f t="shared" ref="X36:X40" si="5">V36+ W36</f>
        <v>0</v>
      </c>
    </row>
    <row r="37" spans="1:25" s="2" customFormat="1" ht="12.75" hidden="1">
      <c r="A37" s="27"/>
      <c r="B37" s="22"/>
      <c r="C37" s="18"/>
      <c r="D37" s="17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>
        <f t="shared" si="4"/>
        <v>0</v>
      </c>
      <c r="W37" s="20"/>
      <c r="X37" s="21">
        <f t="shared" si="5"/>
        <v>0</v>
      </c>
    </row>
    <row r="38" spans="1:25" s="2" customFormat="1" ht="12.75" hidden="1">
      <c r="A38" s="27"/>
      <c r="B38" s="22"/>
      <c r="C38" s="18"/>
      <c r="D38" s="4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>
        <f t="shared" si="4"/>
        <v>0</v>
      </c>
      <c r="W38" s="20"/>
      <c r="X38" s="21">
        <f t="shared" si="5"/>
        <v>0</v>
      </c>
    </row>
    <row r="39" spans="1:25" s="2" customFormat="1" ht="12.75" hidden="1">
      <c r="A39" s="27"/>
      <c r="B39" s="22"/>
      <c r="C39" s="18"/>
      <c r="D39" s="17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>
        <f t="shared" si="4"/>
        <v>0</v>
      </c>
      <c r="W39" s="20"/>
      <c r="X39" s="21">
        <f t="shared" si="5"/>
        <v>0</v>
      </c>
    </row>
    <row r="40" spans="1:25" s="2" customFormat="1" ht="12.75" hidden="1">
      <c r="A40" s="27"/>
      <c r="B40" s="22"/>
      <c r="C40" s="18"/>
      <c r="D40" s="43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>
        <f t="shared" si="4"/>
        <v>0</v>
      </c>
      <c r="W40" s="20"/>
      <c r="X40" s="21">
        <f t="shared" si="5"/>
        <v>0</v>
      </c>
    </row>
    <row r="41" spans="1:25" s="2" customFormat="1" ht="12.75">
      <c r="A41" s="1"/>
      <c r="W41" s="4"/>
      <c r="X41" s="4"/>
    </row>
    <row r="42" spans="1:25" s="34" customFormat="1" ht="12.75">
      <c r="A42" s="33"/>
      <c r="B42" s="31"/>
      <c r="C42" s="32"/>
      <c r="D42" s="33"/>
      <c r="V42" s="6" t="s">
        <v>2</v>
      </c>
      <c r="W42" s="7" t="s">
        <v>3</v>
      </c>
      <c r="X42" s="8" t="s">
        <v>4</v>
      </c>
    </row>
    <row r="43" spans="1:25" s="2" customFormat="1" ht="12.75">
      <c r="A43" s="23"/>
      <c r="B43" s="40" t="s">
        <v>43</v>
      </c>
      <c r="C43" s="25"/>
      <c r="D43" s="13"/>
      <c r="E43" s="12" t="s">
        <v>6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4" t="s">
        <v>7</v>
      </c>
      <c r="W43" s="15" t="s">
        <v>8</v>
      </c>
      <c r="X43" s="15" t="s">
        <v>9</v>
      </c>
    </row>
    <row r="44" spans="1:25" s="2" customFormat="1" ht="12.75">
      <c r="A44" s="41"/>
      <c r="B44" s="11"/>
      <c r="C44" s="11"/>
      <c r="E44" s="26">
        <v>1</v>
      </c>
      <c r="F44" s="26">
        <v>2</v>
      </c>
      <c r="G44" s="26">
        <v>3</v>
      </c>
      <c r="H44" s="26" t="s">
        <v>12</v>
      </c>
      <c r="I44" s="26" t="s">
        <v>13</v>
      </c>
      <c r="J44" s="26" t="s">
        <v>14</v>
      </c>
      <c r="K44" s="26" t="s">
        <v>15</v>
      </c>
      <c r="L44" s="26">
        <v>5</v>
      </c>
      <c r="M44" s="26">
        <v>6</v>
      </c>
      <c r="N44" s="26" t="s">
        <v>16</v>
      </c>
      <c r="O44" s="26" t="s">
        <v>17</v>
      </c>
      <c r="P44" s="26" t="s">
        <v>18</v>
      </c>
      <c r="Q44" s="26" t="s">
        <v>19</v>
      </c>
      <c r="R44" s="26" t="s">
        <v>20</v>
      </c>
      <c r="S44" s="26">
        <v>8</v>
      </c>
      <c r="T44" s="26">
        <v>9</v>
      </c>
      <c r="U44" s="26">
        <v>10</v>
      </c>
      <c r="V44" s="14" t="s">
        <v>29</v>
      </c>
      <c r="W44" s="15" t="s">
        <v>30</v>
      </c>
      <c r="X44" s="15" t="s">
        <v>31</v>
      </c>
    </row>
    <row r="45" spans="1:25" s="2" customFormat="1" ht="12.75">
      <c r="A45" s="27"/>
      <c r="B45" s="17" t="s">
        <v>44</v>
      </c>
      <c r="C45" s="18" t="s">
        <v>45</v>
      </c>
      <c r="D45" s="17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20">
        <v>102.66</v>
      </c>
      <c r="X45" s="21">
        <v>102.66</v>
      </c>
      <c r="Y45" s="2">
        <v>1</v>
      </c>
    </row>
    <row r="46" spans="1:25" s="2" customFormat="1" ht="12.75">
      <c r="A46" s="27"/>
      <c r="B46" s="17" t="s">
        <v>46</v>
      </c>
      <c r="C46" s="18" t="s">
        <v>45</v>
      </c>
      <c r="D46" s="17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>
        <f>SUM(D46:U46)</f>
        <v>0</v>
      </c>
      <c r="W46" s="20">
        <v>103.62</v>
      </c>
      <c r="X46" s="21">
        <f>V46+ W46</f>
        <v>103.62</v>
      </c>
      <c r="Y46" s="2">
        <v>2</v>
      </c>
    </row>
    <row r="47" spans="1:25" s="2" customFormat="1" ht="12.75">
      <c r="A47" s="27"/>
      <c r="B47" s="22" t="s">
        <v>47</v>
      </c>
      <c r="C47" s="18" t="s">
        <v>45</v>
      </c>
      <c r="D47" s="43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>
        <f>SUM(D47:U47)</f>
        <v>0</v>
      </c>
      <c r="W47" s="20">
        <v>104.36</v>
      </c>
      <c r="X47" s="21">
        <f>V47+ W47</f>
        <v>104.36</v>
      </c>
      <c r="Y47" s="2">
        <v>3</v>
      </c>
    </row>
    <row r="48" spans="1:25" s="2" customFormat="1" ht="12.75">
      <c r="A48" s="27"/>
      <c r="B48" s="22" t="s">
        <v>48</v>
      </c>
      <c r="C48" s="18" t="s">
        <v>45</v>
      </c>
      <c r="D48" s="2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>
        <f>SUM(D48:U48)</f>
        <v>0</v>
      </c>
      <c r="W48" s="20">
        <v>104.92</v>
      </c>
      <c r="X48" s="21">
        <f>V48+ W48</f>
        <v>104.92</v>
      </c>
      <c r="Y48" s="2">
        <v>4</v>
      </c>
    </row>
    <row r="49" spans="1:52" s="2" customFormat="1" ht="12.75">
      <c r="A49" s="27"/>
      <c r="B49" s="22" t="s">
        <v>49</v>
      </c>
      <c r="C49" s="18" t="s">
        <v>45</v>
      </c>
      <c r="D49" s="17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>
        <v>5</v>
      </c>
      <c r="V49" s="11">
        <f>SUM(D49:U49)</f>
        <v>5</v>
      </c>
      <c r="W49" s="20">
        <v>105.88</v>
      </c>
      <c r="X49" s="21">
        <f>V49+ W49</f>
        <v>110.88</v>
      </c>
      <c r="Y49" s="2">
        <v>5</v>
      </c>
    </row>
    <row r="50" spans="1:52" s="2" customFormat="1" ht="12.75">
      <c r="A50" s="27"/>
      <c r="B50" s="17" t="s">
        <v>50</v>
      </c>
      <c r="C50" s="18" t="s">
        <v>45</v>
      </c>
      <c r="D50" s="42"/>
      <c r="E50" s="11"/>
      <c r="F50" s="11">
        <v>5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>
        <f>SUM(D50:U50)</f>
        <v>5</v>
      </c>
      <c r="W50" s="20">
        <v>111.25</v>
      </c>
      <c r="X50" s="21">
        <f>V50+ W50</f>
        <v>116.25</v>
      </c>
      <c r="Y50" s="2">
        <v>6</v>
      </c>
    </row>
    <row r="51" spans="1:52" s="2" customFormat="1" ht="12.75" hidden="1">
      <c r="A51" s="27"/>
      <c r="B51" s="22"/>
      <c r="C51" s="18"/>
      <c r="D51" s="11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11">
        <f t="shared" ref="V51:V53" si="6">SUM(D51:U51)</f>
        <v>0</v>
      </c>
      <c r="W51" s="15"/>
      <c r="X51" s="21">
        <f t="shared" ref="X51:X53" si="7">V51+ W51</f>
        <v>0</v>
      </c>
    </row>
    <row r="52" spans="1:52" s="2" customFormat="1" ht="12.75" hidden="1">
      <c r="A52" s="27"/>
      <c r="B52" s="17"/>
      <c r="C52" s="18"/>
      <c r="D52" s="2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>
        <f t="shared" si="6"/>
        <v>0</v>
      </c>
      <c r="W52" s="20"/>
      <c r="X52" s="21">
        <f t="shared" si="7"/>
        <v>0</v>
      </c>
    </row>
    <row r="53" spans="1:52" s="2" customFormat="1" ht="12.75" hidden="1">
      <c r="A53" s="27"/>
      <c r="B53" s="17"/>
      <c r="C53" s="18"/>
      <c r="D53" s="2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>
        <f t="shared" si="6"/>
        <v>0</v>
      </c>
      <c r="W53" s="20"/>
      <c r="X53" s="21">
        <f t="shared" si="7"/>
        <v>0</v>
      </c>
    </row>
    <row r="54" spans="1:52" s="2" customFormat="1" ht="12.75">
      <c r="A54" s="30"/>
      <c r="B54" s="33"/>
      <c r="C54" s="32"/>
      <c r="D54" s="31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6"/>
      <c r="X54" s="44"/>
    </row>
    <row r="55" spans="1:52" s="2" customFormat="1" ht="12.75">
      <c r="A55" s="33"/>
      <c r="B55" s="31"/>
      <c r="C55" s="32"/>
      <c r="D55" s="33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6" t="s">
        <v>2</v>
      </c>
      <c r="W55" s="7" t="s">
        <v>3</v>
      </c>
      <c r="X55" s="8" t="s">
        <v>4</v>
      </c>
    </row>
    <row r="56" spans="1:52" s="2" customFormat="1" ht="12.75">
      <c r="A56" s="33"/>
      <c r="B56" s="31"/>
      <c r="C56" s="32"/>
      <c r="D56" s="33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14" t="s">
        <v>7</v>
      </c>
      <c r="W56" s="15" t="s">
        <v>8</v>
      </c>
      <c r="X56" s="15" t="s">
        <v>9</v>
      </c>
    </row>
    <row r="57" spans="1:52" s="2" customFormat="1" ht="12.75">
      <c r="A57" s="23"/>
      <c r="B57" s="40" t="s">
        <v>51</v>
      </c>
      <c r="C57" s="25"/>
      <c r="D57" s="13"/>
      <c r="E57" s="26">
        <v>1</v>
      </c>
      <c r="F57" s="26">
        <v>2</v>
      </c>
      <c r="G57" s="26">
        <v>3</v>
      </c>
      <c r="H57" s="26" t="s">
        <v>12</v>
      </c>
      <c r="I57" s="26" t="s">
        <v>13</v>
      </c>
      <c r="J57" s="26" t="s">
        <v>14</v>
      </c>
      <c r="K57" s="26" t="s">
        <v>15</v>
      </c>
      <c r="L57" s="26">
        <v>5</v>
      </c>
      <c r="M57" s="26">
        <v>6</v>
      </c>
      <c r="N57" s="26" t="s">
        <v>16</v>
      </c>
      <c r="O57" s="26" t="s">
        <v>17</v>
      </c>
      <c r="P57" s="26" t="s">
        <v>18</v>
      </c>
      <c r="Q57" s="26" t="s">
        <v>19</v>
      </c>
      <c r="R57" s="26" t="s">
        <v>20</v>
      </c>
      <c r="S57" s="26">
        <v>8</v>
      </c>
      <c r="T57" s="26">
        <v>9</v>
      </c>
      <c r="U57" s="26">
        <v>10</v>
      </c>
      <c r="V57" s="14" t="s">
        <v>29</v>
      </c>
      <c r="W57" s="15" t="s">
        <v>30</v>
      </c>
      <c r="X57" s="15" t="s">
        <v>31</v>
      </c>
    </row>
    <row r="58" spans="1:52" s="2" customFormat="1" ht="12.75">
      <c r="A58" s="41"/>
      <c r="B58" s="17" t="s">
        <v>52</v>
      </c>
      <c r="C58" s="11" t="s">
        <v>53</v>
      </c>
      <c r="D58" s="45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>
        <v>5</v>
      </c>
      <c r="T58" s="11"/>
      <c r="U58" s="11"/>
      <c r="V58" s="11">
        <f>SUM(D58:U58)</f>
        <v>5</v>
      </c>
      <c r="W58" s="20">
        <v>112.48</v>
      </c>
      <c r="X58" s="21">
        <f>V58+ W58</f>
        <v>117.48</v>
      </c>
      <c r="Y58" s="2">
        <v>1</v>
      </c>
    </row>
    <row r="59" spans="1:52" s="2" customFormat="1" ht="12.75">
      <c r="A59" s="27"/>
      <c r="B59" s="11" t="s">
        <v>54</v>
      </c>
      <c r="C59" s="11" t="s">
        <v>53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>
        <v>5</v>
      </c>
      <c r="P59" s="11"/>
      <c r="Q59" s="11"/>
      <c r="R59" s="11"/>
      <c r="S59" s="11">
        <v>5</v>
      </c>
      <c r="T59" s="11"/>
      <c r="U59" s="11"/>
      <c r="V59" s="11">
        <f>SUM(D59:U59)</f>
        <v>10</v>
      </c>
      <c r="W59" s="20">
        <v>114.11</v>
      </c>
      <c r="X59" s="21">
        <f>V59+ W59</f>
        <v>124.11</v>
      </c>
      <c r="Y59" s="2">
        <v>2</v>
      </c>
    </row>
    <row r="62" spans="1:52">
      <c r="A62" s="9"/>
      <c r="B62" s="10" t="s">
        <v>55</v>
      </c>
      <c r="C62" s="10"/>
      <c r="D62" s="11"/>
      <c r="E62" s="11" t="s">
        <v>6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41" t="s">
        <v>7</v>
      </c>
      <c r="W62" s="59" t="s">
        <v>8</v>
      </c>
      <c r="X62" s="59" t="s">
        <v>9</v>
      </c>
      <c r="Y62" s="11"/>
      <c r="Z62" s="11"/>
      <c r="AA62" s="11"/>
      <c r="AB62" s="60"/>
      <c r="AC62" s="62" t="str">
        <f>B62</f>
        <v>groep 4 Trekpaarden</v>
      </c>
      <c r="AD62" s="11"/>
      <c r="AE62" s="11" t="s">
        <v>56</v>
      </c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65" t="s">
        <v>7</v>
      </c>
      <c r="AW62" s="41" t="s">
        <v>8</v>
      </c>
      <c r="AX62" s="41" t="s">
        <v>7</v>
      </c>
      <c r="AY62" s="41" t="s">
        <v>9</v>
      </c>
      <c r="AZ62" s="46" t="s">
        <v>28</v>
      </c>
    </row>
    <row r="63" spans="1:52">
      <c r="A63" s="41"/>
      <c r="B63" s="11"/>
      <c r="C63" s="11"/>
      <c r="D63" s="11"/>
      <c r="E63" s="26">
        <v>1</v>
      </c>
      <c r="F63" s="26">
        <v>2</v>
      </c>
      <c r="G63" s="26">
        <v>3</v>
      </c>
      <c r="H63" s="26" t="s">
        <v>12</v>
      </c>
      <c r="I63" s="26" t="s">
        <v>13</v>
      </c>
      <c r="J63" s="26" t="s">
        <v>14</v>
      </c>
      <c r="K63" s="26" t="s">
        <v>15</v>
      </c>
      <c r="L63" s="26">
        <v>5</v>
      </c>
      <c r="M63" s="26">
        <v>6</v>
      </c>
      <c r="N63" s="26" t="s">
        <v>16</v>
      </c>
      <c r="O63" s="26" t="s">
        <v>17</v>
      </c>
      <c r="P63" s="26" t="s">
        <v>18</v>
      </c>
      <c r="Q63" s="26" t="s">
        <v>19</v>
      </c>
      <c r="R63" s="26" t="s">
        <v>20</v>
      </c>
      <c r="S63" s="26">
        <v>8</v>
      </c>
      <c r="T63" s="26">
        <v>9</v>
      </c>
      <c r="U63" s="26">
        <v>10</v>
      </c>
      <c r="V63" s="41" t="s">
        <v>29</v>
      </c>
      <c r="W63" s="15" t="s">
        <v>30</v>
      </c>
      <c r="X63" s="59" t="s">
        <v>31</v>
      </c>
      <c r="Y63" s="11"/>
      <c r="Z63" s="11"/>
      <c r="AA63" s="11"/>
      <c r="AB63" s="50" t="s">
        <v>57</v>
      </c>
      <c r="AC63" s="51" t="s">
        <v>58</v>
      </c>
      <c r="AD63" s="11" t="s">
        <v>28</v>
      </c>
      <c r="AE63" s="11">
        <v>1</v>
      </c>
      <c r="AF63" s="11">
        <v>2</v>
      </c>
      <c r="AG63" s="11">
        <v>3</v>
      </c>
      <c r="AH63" s="11" t="s">
        <v>12</v>
      </c>
      <c r="AI63" s="11" t="s">
        <v>13</v>
      </c>
      <c r="AJ63" s="11" t="s">
        <v>14</v>
      </c>
      <c r="AK63" s="11" t="s">
        <v>15</v>
      </c>
      <c r="AL63" s="11">
        <v>5</v>
      </c>
      <c r="AM63" s="11">
        <v>6</v>
      </c>
      <c r="AN63" s="11" t="s">
        <v>16</v>
      </c>
      <c r="AO63" s="11" t="s">
        <v>17</v>
      </c>
      <c r="AP63" s="11" t="s">
        <v>18</v>
      </c>
      <c r="AQ63" s="11" t="s">
        <v>19</v>
      </c>
      <c r="AR63" s="11" t="s">
        <v>20</v>
      </c>
      <c r="AS63" s="11">
        <v>8</v>
      </c>
      <c r="AT63" s="11">
        <v>9</v>
      </c>
      <c r="AU63" s="11">
        <v>10</v>
      </c>
      <c r="AV63" s="11"/>
      <c r="AW63" s="41" t="s">
        <v>30</v>
      </c>
      <c r="AX63" s="41" t="s">
        <v>59</v>
      </c>
      <c r="AY63" s="41" t="s">
        <v>60</v>
      </c>
      <c r="AZ63" s="47"/>
    </row>
    <row r="64" spans="1:52">
      <c r="A64" s="54"/>
      <c r="B64" s="55" t="s">
        <v>71</v>
      </c>
      <c r="C64" s="56"/>
      <c r="D64" s="57"/>
      <c r="E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58">
        <f t="shared" ref="V64:V72" si="8">SUM(D64:U64)</f>
        <v>0</v>
      </c>
      <c r="W64" s="52" t="s">
        <v>90</v>
      </c>
      <c r="X64" s="53" t="e">
        <f t="shared" ref="X64:X73" si="9">V64+ W64</f>
        <v>#VALUE!</v>
      </c>
      <c r="Y64" s="2"/>
      <c r="Z64" s="2"/>
      <c r="AA64" s="2"/>
      <c r="AB64" s="61">
        <f t="shared" ref="AB64:AB73" si="10">A64</f>
        <v>0</v>
      </c>
      <c r="AC64" s="63" t="str">
        <f t="shared" ref="AC64:AC73" si="11">B64</f>
        <v>Winanda Kroeze</v>
      </c>
      <c r="AD64" s="64"/>
      <c r="AE64" s="12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>
        <v>5</v>
      </c>
      <c r="AU64" s="13"/>
      <c r="AV64" s="58">
        <f t="shared" ref="AV64:AV73" si="12">SUM(AE64:AU64)</f>
        <v>5</v>
      </c>
      <c r="AW64" s="52" t="s">
        <v>91</v>
      </c>
      <c r="AX64" s="52" t="s">
        <v>92</v>
      </c>
      <c r="AY64" s="53" t="e">
        <f t="shared" ref="AY64:AY73" si="13">X64+AX64</f>
        <v>#VALUE!</v>
      </c>
      <c r="AZ64" s="47">
        <v>1</v>
      </c>
    </row>
    <row r="65" spans="1:52">
      <c r="A65" s="27"/>
      <c r="B65" s="22" t="s">
        <v>74</v>
      </c>
      <c r="C65" s="18"/>
      <c r="D65" s="2"/>
      <c r="E65" s="26"/>
      <c r="F65" s="26"/>
      <c r="G65" s="26"/>
      <c r="H65" s="26"/>
      <c r="I65" s="26"/>
      <c r="J65" s="26"/>
      <c r="K65" s="26"/>
      <c r="L65" s="26"/>
      <c r="M65" s="26">
        <v>5</v>
      </c>
      <c r="N65" s="26"/>
      <c r="O65" s="26"/>
      <c r="P65" s="26"/>
      <c r="Q65" s="26"/>
      <c r="R65" s="26"/>
      <c r="S65" s="26"/>
      <c r="T65" s="26"/>
      <c r="U65" s="26"/>
      <c r="V65" s="58">
        <f t="shared" si="8"/>
        <v>5</v>
      </c>
      <c r="W65" s="15" t="s">
        <v>93</v>
      </c>
      <c r="X65" s="53" t="e">
        <f t="shared" si="9"/>
        <v>#VALUE!</v>
      </c>
      <c r="Y65" s="2"/>
      <c r="Z65" s="2"/>
      <c r="AA65" s="2"/>
      <c r="AB65" s="48">
        <f t="shared" si="10"/>
        <v>0</v>
      </c>
      <c r="AC65" s="49" t="str">
        <f t="shared" si="11"/>
        <v>Han Thijssen</v>
      </c>
      <c r="AD65" s="49">
        <f t="shared" ref="AD65:AD73" si="14">C65</f>
        <v>0</v>
      </c>
      <c r="AE65" s="26"/>
      <c r="AF65" s="26"/>
      <c r="AG65" s="26">
        <v>5</v>
      </c>
      <c r="AH65" s="26"/>
      <c r="AI65" s="26"/>
      <c r="AJ65" s="26"/>
      <c r="AK65" s="26"/>
      <c r="AL65" s="26"/>
      <c r="AM65" s="26">
        <v>5</v>
      </c>
      <c r="AN65" s="26"/>
      <c r="AO65" s="26"/>
      <c r="AP65" s="26"/>
      <c r="AQ65" s="26"/>
      <c r="AR65" s="26"/>
      <c r="AS65" s="26"/>
      <c r="AT65" s="26"/>
      <c r="AU65" s="26"/>
      <c r="AV65" s="26">
        <f t="shared" si="12"/>
        <v>10</v>
      </c>
      <c r="AW65" s="52" t="s">
        <v>94</v>
      </c>
      <c r="AX65" s="52" t="s">
        <v>95</v>
      </c>
      <c r="AY65" s="53" t="e">
        <f t="shared" si="13"/>
        <v>#VALUE!</v>
      </c>
      <c r="AZ65" s="47">
        <v>2</v>
      </c>
    </row>
    <row r="66" spans="1:52">
      <c r="A66" s="27"/>
      <c r="B66" s="17" t="s">
        <v>86</v>
      </c>
      <c r="C66" s="18"/>
      <c r="D66" s="2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>
        <f t="shared" si="8"/>
        <v>0</v>
      </c>
      <c r="W66" s="20" t="s">
        <v>87</v>
      </c>
      <c r="X66" s="21" t="e">
        <f t="shared" si="9"/>
        <v>#VALUE!</v>
      </c>
      <c r="Y66" s="11"/>
      <c r="Z66" s="11"/>
      <c r="AA66" s="11"/>
      <c r="AB66" s="50">
        <f t="shared" si="10"/>
        <v>0</v>
      </c>
      <c r="AC66" s="51" t="str">
        <f t="shared" si="11"/>
        <v>Dianne Semmekrot</v>
      </c>
      <c r="AD66" s="51">
        <f t="shared" si="14"/>
        <v>0</v>
      </c>
      <c r="AE66" s="11"/>
      <c r="AF66" s="11"/>
      <c r="AG66" s="11"/>
      <c r="AH66" s="11"/>
      <c r="AI66" s="11"/>
      <c r="AJ66" s="11"/>
      <c r="AK66" s="11"/>
      <c r="AL66" s="11"/>
      <c r="AM66" s="11"/>
      <c r="AN66" s="11">
        <v>5</v>
      </c>
      <c r="AO66" s="11"/>
      <c r="AP66" s="11"/>
      <c r="AQ66" s="11"/>
      <c r="AR66" s="11"/>
      <c r="AS66" s="11"/>
      <c r="AT66" s="11"/>
      <c r="AU66" s="11">
        <v>10</v>
      </c>
      <c r="AV66" s="11">
        <f t="shared" si="12"/>
        <v>15</v>
      </c>
      <c r="AW66" s="20" t="s">
        <v>88</v>
      </c>
      <c r="AX66" s="20" t="s">
        <v>89</v>
      </c>
      <c r="AY66" s="21" t="e">
        <f t="shared" si="13"/>
        <v>#VALUE!</v>
      </c>
      <c r="AZ66" s="47">
        <v>3</v>
      </c>
    </row>
    <row r="67" spans="1:52">
      <c r="A67" s="27"/>
      <c r="B67" s="22" t="s">
        <v>82</v>
      </c>
      <c r="C67" s="18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>
        <f t="shared" si="8"/>
        <v>0</v>
      </c>
      <c r="W67" s="59" t="s">
        <v>83</v>
      </c>
      <c r="X67" s="21" t="e">
        <f t="shared" si="9"/>
        <v>#VALUE!</v>
      </c>
      <c r="Y67" s="11"/>
      <c r="Z67" s="11"/>
      <c r="AA67" s="11"/>
      <c r="AB67" s="50">
        <f t="shared" si="10"/>
        <v>0</v>
      </c>
      <c r="AC67" s="51" t="str">
        <f t="shared" si="11"/>
        <v>Reint Hagreis</v>
      </c>
      <c r="AD67" s="51">
        <f t="shared" si="14"/>
        <v>0</v>
      </c>
      <c r="AE67" s="11"/>
      <c r="AF67" s="11"/>
      <c r="AG67" s="11"/>
      <c r="AH67" s="11"/>
      <c r="AI67" s="11"/>
      <c r="AJ67" s="11"/>
      <c r="AK67" s="11"/>
      <c r="AL67" s="11"/>
      <c r="AM67" s="11">
        <v>5</v>
      </c>
      <c r="AN67" s="11"/>
      <c r="AO67" s="11"/>
      <c r="AP67" s="11"/>
      <c r="AQ67" s="11"/>
      <c r="AR67" s="11"/>
      <c r="AS67" s="11"/>
      <c r="AT67" s="11">
        <v>5</v>
      </c>
      <c r="AU67" s="11"/>
      <c r="AV67" s="11">
        <f t="shared" si="12"/>
        <v>10</v>
      </c>
      <c r="AW67" s="20" t="s">
        <v>84</v>
      </c>
      <c r="AX67" s="20" t="s">
        <v>85</v>
      </c>
      <c r="AY67" s="21" t="e">
        <f t="shared" si="13"/>
        <v>#VALUE!</v>
      </c>
      <c r="AZ67" s="47">
        <v>4</v>
      </c>
    </row>
    <row r="68" spans="1:52">
      <c r="A68" s="27"/>
      <c r="B68" s="22" t="s">
        <v>67</v>
      </c>
      <c r="C68" s="18"/>
      <c r="D68" s="2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>
        <v>5</v>
      </c>
      <c r="Q68" s="11"/>
      <c r="R68" s="11"/>
      <c r="S68" s="11"/>
      <c r="T68" s="11"/>
      <c r="U68" s="11"/>
      <c r="V68" s="11">
        <f t="shared" si="8"/>
        <v>5</v>
      </c>
      <c r="W68" s="20" t="s">
        <v>68</v>
      </c>
      <c r="X68" s="21" t="e">
        <f t="shared" si="9"/>
        <v>#VALUE!</v>
      </c>
      <c r="Y68" s="11"/>
      <c r="Z68" s="11"/>
      <c r="AA68" s="11"/>
      <c r="AB68" s="50">
        <f t="shared" si="10"/>
        <v>0</v>
      </c>
      <c r="AC68" s="51" t="str">
        <f t="shared" si="11"/>
        <v>Silvia Kranke</v>
      </c>
      <c r="AD68" s="51">
        <f t="shared" si="14"/>
        <v>0</v>
      </c>
      <c r="AE68" s="11">
        <v>5</v>
      </c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>
        <f t="shared" si="12"/>
        <v>5</v>
      </c>
      <c r="AW68" s="20" t="s">
        <v>69</v>
      </c>
      <c r="AX68" s="20" t="s">
        <v>70</v>
      </c>
      <c r="AY68" s="21" t="e">
        <f t="shared" si="13"/>
        <v>#VALUE!</v>
      </c>
      <c r="AZ68" s="47">
        <v>5</v>
      </c>
    </row>
    <row r="69" spans="1:52">
      <c r="A69" s="27"/>
      <c r="B69" s="17" t="s">
        <v>61</v>
      </c>
      <c r="C69" s="18"/>
      <c r="D69" s="17"/>
      <c r="E69" s="11"/>
      <c r="F69" s="11"/>
      <c r="G69" s="11">
        <v>5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>
        <v>5</v>
      </c>
      <c r="U69" s="11"/>
      <c r="V69" s="11">
        <f t="shared" si="8"/>
        <v>10</v>
      </c>
      <c r="W69" s="20" t="s">
        <v>62</v>
      </c>
      <c r="X69" s="21" t="e">
        <f t="shared" si="9"/>
        <v>#VALUE!</v>
      </c>
      <c r="Y69" s="11"/>
      <c r="Z69" s="11"/>
      <c r="AA69" s="11"/>
      <c r="AB69" s="50">
        <f t="shared" si="10"/>
        <v>0</v>
      </c>
      <c r="AC69" s="51" t="str">
        <f t="shared" si="11"/>
        <v>Clemens Pikkemaat</v>
      </c>
      <c r="AD69" s="51">
        <f t="shared" si="14"/>
        <v>0</v>
      </c>
      <c r="AE69" s="11"/>
      <c r="AF69" s="11"/>
      <c r="AG69" s="11">
        <v>5</v>
      </c>
      <c r="AH69" s="11"/>
      <c r="AI69" s="11"/>
      <c r="AJ69" s="11"/>
      <c r="AK69" s="11"/>
      <c r="AL69" s="11"/>
      <c r="AM69" s="11">
        <v>5</v>
      </c>
      <c r="AN69" s="11"/>
      <c r="AO69" s="11"/>
      <c r="AP69" s="11"/>
      <c r="AQ69" s="11"/>
      <c r="AR69" s="11"/>
      <c r="AS69" s="11"/>
      <c r="AT69" s="11">
        <v>5</v>
      </c>
      <c r="AU69" s="11"/>
      <c r="AV69" s="11">
        <f t="shared" si="12"/>
        <v>15</v>
      </c>
      <c r="AW69" s="20" t="s">
        <v>63</v>
      </c>
      <c r="AX69" s="20" t="s">
        <v>64</v>
      </c>
      <c r="AY69" s="21" t="e">
        <f t="shared" si="13"/>
        <v>#VALUE!</v>
      </c>
      <c r="AZ69" s="47">
        <v>6</v>
      </c>
    </row>
    <row r="70" spans="1:52">
      <c r="A70" s="27"/>
      <c r="B70" s="17" t="s">
        <v>71</v>
      </c>
      <c r="C70" s="18"/>
      <c r="D70" s="17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>
        <f t="shared" si="8"/>
        <v>0</v>
      </c>
      <c r="W70" s="20" t="s">
        <v>72</v>
      </c>
      <c r="X70" s="21" t="e">
        <f t="shared" si="9"/>
        <v>#VALUE!</v>
      </c>
      <c r="Y70" s="11"/>
      <c r="Z70" s="11"/>
      <c r="AA70" s="11"/>
      <c r="AB70" s="50">
        <f t="shared" si="10"/>
        <v>0</v>
      </c>
      <c r="AC70" s="51" t="str">
        <f t="shared" si="11"/>
        <v>Winanda Kroeze</v>
      </c>
      <c r="AD70" s="51">
        <f t="shared" si="14"/>
        <v>0</v>
      </c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>
        <f t="shared" si="12"/>
        <v>0</v>
      </c>
      <c r="AW70" s="20" t="s">
        <v>72</v>
      </c>
      <c r="AX70" s="20" t="s">
        <v>73</v>
      </c>
      <c r="AY70" s="21" t="e">
        <f t="shared" si="13"/>
        <v>#VALUE!</v>
      </c>
      <c r="AZ70" s="47">
        <v>7</v>
      </c>
    </row>
    <row r="71" spans="1:52">
      <c r="A71" s="27"/>
      <c r="B71" s="22" t="s">
        <v>78</v>
      </c>
      <c r="C71" s="18"/>
      <c r="D71" s="17"/>
      <c r="E71" s="11">
        <v>5</v>
      </c>
      <c r="F71" s="11"/>
      <c r="G71" s="11">
        <v>5</v>
      </c>
      <c r="H71" s="11"/>
      <c r="I71" s="11"/>
      <c r="J71" s="11"/>
      <c r="K71" s="11"/>
      <c r="L71" s="11"/>
      <c r="M71" s="11">
        <v>15</v>
      </c>
      <c r="N71" s="11"/>
      <c r="O71" s="11"/>
      <c r="P71" s="11"/>
      <c r="Q71" s="11"/>
      <c r="R71" s="11"/>
      <c r="S71" s="11"/>
      <c r="T71" s="11"/>
      <c r="U71" s="11">
        <v>5</v>
      </c>
      <c r="V71" s="11">
        <f t="shared" si="8"/>
        <v>30</v>
      </c>
      <c r="W71" s="20" t="s">
        <v>79</v>
      </c>
      <c r="X71" s="21" t="e">
        <f t="shared" si="9"/>
        <v>#VALUE!</v>
      </c>
      <c r="Y71" s="11"/>
      <c r="Z71" s="11"/>
      <c r="AA71" s="11"/>
      <c r="AB71" s="50">
        <f t="shared" si="10"/>
        <v>0</v>
      </c>
      <c r="AC71" s="51" t="str">
        <f t="shared" si="11"/>
        <v>Renske Pikkemaat</v>
      </c>
      <c r="AD71" s="51">
        <f t="shared" si="14"/>
        <v>0</v>
      </c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>
        <v>5</v>
      </c>
      <c r="AU71" s="11"/>
      <c r="AV71" s="11">
        <f t="shared" si="12"/>
        <v>5</v>
      </c>
      <c r="AW71" s="20" t="s">
        <v>80</v>
      </c>
      <c r="AX71" s="20" t="s">
        <v>81</v>
      </c>
      <c r="AY71" s="21" t="e">
        <f t="shared" si="13"/>
        <v>#VALUE!</v>
      </c>
      <c r="AZ71" s="47">
        <v>8</v>
      </c>
    </row>
    <row r="72" spans="1:52">
      <c r="A72" s="27"/>
      <c r="B72" s="22" t="s">
        <v>74</v>
      </c>
      <c r="C72" s="18"/>
      <c r="D72" s="43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11">
        <f t="shared" si="8"/>
        <v>0</v>
      </c>
      <c r="W72" s="52" t="s">
        <v>75</v>
      </c>
      <c r="X72" s="21" t="e">
        <f t="shared" si="9"/>
        <v>#VALUE!</v>
      </c>
      <c r="Y72" s="11"/>
      <c r="Z72" s="11"/>
      <c r="AA72" s="11"/>
      <c r="AB72" s="50">
        <f t="shared" si="10"/>
        <v>0</v>
      </c>
      <c r="AC72" s="51" t="str">
        <f t="shared" si="11"/>
        <v>Han Thijssen</v>
      </c>
      <c r="AD72" s="51">
        <f t="shared" si="14"/>
        <v>0</v>
      </c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>
        <f t="shared" si="12"/>
        <v>0</v>
      </c>
      <c r="AW72" s="20" t="s">
        <v>76</v>
      </c>
      <c r="AX72" s="20" t="s">
        <v>77</v>
      </c>
      <c r="AY72" s="21" t="e">
        <f t="shared" si="13"/>
        <v>#VALUE!</v>
      </c>
      <c r="AZ72" s="47">
        <v>9</v>
      </c>
    </row>
    <row r="73" spans="1:52">
      <c r="A73" s="27"/>
      <c r="B73" s="17" t="s">
        <v>65</v>
      </c>
      <c r="C73" s="18"/>
      <c r="D73" s="42"/>
      <c r="E73" s="11">
        <v>5</v>
      </c>
      <c r="F73" s="11"/>
      <c r="G73" s="11">
        <v>5</v>
      </c>
      <c r="H73" s="11"/>
      <c r="I73" s="11"/>
      <c r="J73" s="11"/>
      <c r="K73" s="11"/>
      <c r="L73" s="11"/>
      <c r="M73" s="11">
        <v>15</v>
      </c>
      <c r="N73" s="11">
        <v>20</v>
      </c>
      <c r="O73" s="11"/>
      <c r="P73" s="11"/>
      <c r="Q73" s="11"/>
      <c r="R73" s="11"/>
      <c r="S73" s="11"/>
      <c r="T73" s="11"/>
      <c r="U73" s="11"/>
      <c r="V73" s="11" t="s">
        <v>66</v>
      </c>
      <c r="W73" s="20"/>
      <c r="X73" s="21" t="e">
        <f t="shared" si="9"/>
        <v>#VALUE!</v>
      </c>
      <c r="Y73" s="11"/>
      <c r="Z73" s="11"/>
      <c r="AA73" s="11"/>
      <c r="AB73" s="50">
        <f t="shared" si="10"/>
        <v>0</v>
      </c>
      <c r="AC73" s="51" t="str">
        <f t="shared" si="11"/>
        <v>Cinta Holtkamp</v>
      </c>
      <c r="AD73" s="51">
        <f t="shared" si="14"/>
        <v>0</v>
      </c>
      <c r="AE73" s="11">
        <v>5</v>
      </c>
      <c r="AF73" s="11"/>
      <c r="AG73" s="11">
        <v>5</v>
      </c>
      <c r="AH73" s="11"/>
      <c r="AI73" s="11"/>
      <c r="AJ73" s="11"/>
      <c r="AK73" s="11"/>
      <c r="AL73" s="11"/>
      <c r="AM73" s="11">
        <v>5</v>
      </c>
      <c r="AN73" s="11">
        <v>5</v>
      </c>
      <c r="AO73" s="11"/>
      <c r="AP73" s="11"/>
      <c r="AQ73" s="11"/>
      <c r="AR73" s="11"/>
      <c r="AS73" s="11"/>
      <c r="AT73" s="11"/>
      <c r="AU73" s="11"/>
      <c r="AV73" s="11">
        <f t="shared" si="12"/>
        <v>20</v>
      </c>
      <c r="AW73" s="20"/>
      <c r="AX73" s="20" t="s">
        <v>66</v>
      </c>
      <c r="AY73" s="21" t="e">
        <f t="shared" si="13"/>
        <v>#VALUE!</v>
      </c>
      <c r="AZ73" s="47">
        <v>10</v>
      </c>
    </row>
  </sheetData>
  <sortState ref="A62:AZ75">
    <sortCondition ref="AZ62:AZ7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Schottink</dc:creator>
  <cp:lastModifiedBy>Gebruiker</cp:lastModifiedBy>
  <dcterms:created xsi:type="dcterms:W3CDTF">2017-01-28T16:51:34Z</dcterms:created>
  <dcterms:modified xsi:type="dcterms:W3CDTF">2017-01-30T06:41:15Z</dcterms:modified>
</cp:coreProperties>
</file>