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i_000\Desktop\"/>
    </mc:Choice>
  </mc:AlternateContent>
  <bookViews>
    <workbookView xWindow="0" yWindow="0" windowWidth="21600" windowHeight="9510" activeTab="1"/>
  </bookViews>
  <sheets>
    <sheet name="parcours 1 en 2" sheetId="1" r:id="rId1"/>
    <sheet name="Finale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M37" i="2" l="1"/>
  <c r="O37" i="2" s="1"/>
  <c r="M36" i="2"/>
  <c r="O36" i="2" s="1"/>
  <c r="M35" i="2"/>
  <c r="O35" i="2" s="1"/>
  <c r="M34" i="2"/>
  <c r="O34" i="2" s="1"/>
  <c r="M33" i="2"/>
  <c r="O33" i="2" s="1"/>
  <c r="L32" i="2"/>
  <c r="K32" i="2"/>
  <c r="J32" i="2"/>
  <c r="I32" i="2"/>
  <c r="H32" i="2"/>
  <c r="G32" i="2"/>
  <c r="F32" i="2"/>
  <c r="E32" i="2"/>
  <c r="D32" i="2"/>
  <c r="M30" i="2"/>
  <c r="O30" i="2" s="1"/>
  <c r="M29" i="2"/>
  <c r="O29" i="2" s="1"/>
  <c r="M28" i="2"/>
  <c r="O28" i="2" s="1"/>
  <c r="L27" i="2"/>
  <c r="K27" i="2"/>
  <c r="J27" i="2"/>
  <c r="I27" i="2"/>
  <c r="H27" i="2"/>
  <c r="G27" i="2"/>
  <c r="F27" i="2"/>
  <c r="E27" i="2"/>
  <c r="D27" i="2"/>
  <c r="M25" i="2"/>
  <c r="O25" i="2" s="1"/>
  <c r="M24" i="2"/>
  <c r="O24" i="2" s="1"/>
  <c r="M23" i="2"/>
  <c r="O23" i="2" s="1"/>
  <c r="M22" i="2"/>
  <c r="O22" i="2" s="1"/>
  <c r="M21" i="2"/>
  <c r="O21" i="2" s="1"/>
  <c r="L20" i="2"/>
  <c r="K20" i="2"/>
  <c r="J20" i="2"/>
  <c r="I20" i="2"/>
  <c r="H20" i="2"/>
  <c r="G20" i="2"/>
  <c r="F20" i="2"/>
  <c r="E20" i="2"/>
  <c r="D20" i="2"/>
  <c r="M18" i="2"/>
  <c r="O18" i="2" s="1"/>
  <c r="M17" i="2"/>
  <c r="O17" i="2" s="1"/>
  <c r="M16" i="2"/>
  <c r="O16" i="2" s="1"/>
  <c r="M15" i="2"/>
  <c r="O15" i="2" s="1"/>
  <c r="M12" i="2"/>
  <c r="O12" i="2" s="1"/>
  <c r="M11" i="2"/>
  <c r="O11" i="2" s="1"/>
  <c r="M10" i="2"/>
  <c r="O10" i="2" s="1"/>
  <c r="M7" i="2"/>
  <c r="O7" i="2" s="1"/>
  <c r="M6" i="2"/>
  <c r="O6" i="2" s="1"/>
  <c r="M5" i="2"/>
  <c r="O5" i="2" s="1"/>
  <c r="M4" i="2"/>
  <c r="O4" i="2" s="1"/>
  <c r="L3" i="2"/>
  <c r="L9" i="2" s="1"/>
  <c r="K3" i="2"/>
  <c r="K9" i="2" s="1"/>
  <c r="J3" i="2"/>
  <c r="J9" i="2" s="1"/>
  <c r="I3" i="2"/>
  <c r="I9" i="2" s="1"/>
  <c r="H3" i="2"/>
  <c r="H9" i="2" s="1"/>
  <c r="G3" i="2"/>
  <c r="G9" i="2" s="1"/>
  <c r="F3" i="2"/>
  <c r="F9" i="2" s="1"/>
  <c r="E3" i="2"/>
  <c r="E9" i="2" s="1"/>
  <c r="D3" i="2"/>
  <c r="D9" i="2" s="1"/>
  <c r="AR88" i="1"/>
  <c r="AQ88" i="1"/>
  <c r="AL88" i="1"/>
  <c r="AN88" i="1" s="1"/>
  <c r="S88" i="1"/>
  <c r="U88" i="1" s="1"/>
  <c r="AS88" i="1" s="1"/>
  <c r="AR87" i="1"/>
  <c r="AQ87" i="1"/>
  <c r="AL87" i="1"/>
  <c r="AN87" i="1" s="1"/>
  <c r="S87" i="1"/>
  <c r="U87" i="1" s="1"/>
  <c r="AS87" i="1" s="1"/>
  <c r="AR86" i="1"/>
  <c r="AQ86" i="1"/>
  <c r="AL86" i="1"/>
  <c r="AN86" i="1" s="1"/>
  <c r="S86" i="1"/>
  <c r="U86" i="1" s="1"/>
  <c r="AS86" i="1" s="1"/>
  <c r="AR85" i="1"/>
  <c r="AQ85" i="1"/>
  <c r="AL85" i="1"/>
  <c r="AN85" i="1" s="1"/>
  <c r="S85" i="1"/>
  <c r="U85" i="1" s="1"/>
  <c r="AS85" i="1" s="1"/>
  <c r="AR84" i="1"/>
  <c r="AQ84" i="1"/>
  <c r="AL84" i="1"/>
  <c r="AN84" i="1" s="1"/>
  <c r="S84" i="1"/>
  <c r="U84" i="1" s="1"/>
  <c r="AS84" i="1" s="1"/>
  <c r="AR83" i="1"/>
  <c r="AQ83" i="1"/>
  <c r="AL83" i="1"/>
  <c r="AN83" i="1" s="1"/>
  <c r="S83" i="1"/>
  <c r="U83" i="1" s="1"/>
  <c r="AS83" i="1" s="1"/>
  <c r="AK82" i="1"/>
  <c r="AJ82" i="1"/>
  <c r="AI82" i="1"/>
  <c r="AH82" i="1"/>
  <c r="AG82" i="1"/>
  <c r="AF82" i="1"/>
  <c r="AE82" i="1"/>
  <c r="AD82" i="1"/>
  <c r="AC82" i="1"/>
  <c r="AB82" i="1"/>
  <c r="AA82" i="1"/>
  <c r="Y82" i="1"/>
  <c r="X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X81" i="1"/>
  <c r="E81" i="1"/>
  <c r="AR78" i="1"/>
  <c r="AQ78" i="1"/>
  <c r="AT78" i="1" s="1"/>
  <c r="AL78" i="1"/>
  <c r="AN78" i="1" s="1"/>
  <c r="S78" i="1"/>
  <c r="U78" i="1" s="1"/>
  <c r="AR77" i="1"/>
  <c r="AQ77" i="1"/>
  <c r="AT77" i="1" s="1"/>
  <c r="AL77" i="1"/>
  <c r="AN77" i="1" s="1"/>
  <c r="S77" i="1"/>
  <c r="U77" i="1" s="1"/>
  <c r="AR76" i="1"/>
  <c r="AQ76" i="1"/>
  <c r="AT76" i="1" s="1"/>
  <c r="AL76" i="1"/>
  <c r="AN76" i="1" s="1"/>
  <c r="S76" i="1"/>
  <c r="U76" i="1" s="1"/>
  <c r="AR75" i="1"/>
  <c r="AQ75" i="1"/>
  <c r="AT75" i="1" s="1"/>
  <c r="AL75" i="1"/>
  <c r="AN75" i="1" s="1"/>
  <c r="S75" i="1"/>
  <c r="U75" i="1" s="1"/>
  <c r="AK74" i="1"/>
  <c r="AJ74" i="1"/>
  <c r="AI74" i="1"/>
  <c r="AH74" i="1"/>
  <c r="AG74" i="1"/>
  <c r="AF74" i="1"/>
  <c r="AE74" i="1"/>
  <c r="AD74" i="1"/>
  <c r="AC74" i="1"/>
  <c r="AB74" i="1"/>
  <c r="AA74" i="1"/>
  <c r="Y74" i="1"/>
  <c r="X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X73" i="1"/>
  <c r="E73" i="1"/>
  <c r="AR70" i="1"/>
  <c r="AQ70" i="1"/>
  <c r="AL70" i="1"/>
  <c r="AN70" i="1" s="1"/>
  <c r="AR69" i="1"/>
  <c r="AQ69" i="1"/>
  <c r="AT69" i="1" s="1"/>
  <c r="AL69" i="1"/>
  <c r="AN69" i="1" s="1"/>
  <c r="AR68" i="1"/>
  <c r="AQ68" i="1"/>
  <c r="AL68" i="1"/>
  <c r="AN68" i="1" s="1"/>
  <c r="AR67" i="1"/>
  <c r="AQ67" i="1"/>
  <c r="AL67" i="1"/>
  <c r="S67" i="1"/>
  <c r="AR66" i="1"/>
  <c r="AQ66" i="1"/>
  <c r="AL66" i="1"/>
  <c r="AN66" i="1" s="1"/>
  <c r="S66" i="1"/>
  <c r="U66" i="1" s="1"/>
  <c r="AR65" i="1"/>
  <c r="AQ65" i="1"/>
  <c r="AL65" i="1"/>
  <c r="AN65" i="1" s="1"/>
  <c r="S65" i="1"/>
  <c r="U65" i="1" s="1"/>
  <c r="AR64" i="1"/>
  <c r="AQ64" i="1"/>
  <c r="AL64" i="1"/>
  <c r="AN64" i="1" s="1"/>
  <c r="S64" i="1"/>
  <c r="U64" i="1" s="1"/>
  <c r="AR63" i="1"/>
  <c r="AQ63" i="1"/>
  <c r="AL63" i="1"/>
  <c r="AN63" i="1" s="1"/>
  <c r="S63" i="1"/>
  <c r="U63" i="1" s="1"/>
  <c r="AK62" i="1"/>
  <c r="AJ62" i="1"/>
  <c r="AI62" i="1"/>
  <c r="AH62" i="1"/>
  <c r="AG62" i="1"/>
  <c r="AF62" i="1"/>
  <c r="AE62" i="1"/>
  <c r="AD62" i="1"/>
  <c r="AC62" i="1"/>
  <c r="AB62" i="1"/>
  <c r="AA62" i="1"/>
  <c r="Y62" i="1"/>
  <c r="X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X61" i="1"/>
  <c r="E61" i="1"/>
  <c r="AR58" i="1"/>
  <c r="AQ58" i="1"/>
  <c r="AL58" i="1"/>
  <c r="AN58" i="1" s="1"/>
  <c r="S58" i="1"/>
  <c r="AR57" i="1"/>
  <c r="AQ57" i="1"/>
  <c r="AL57" i="1"/>
  <c r="AN57" i="1" s="1"/>
  <c r="S57" i="1"/>
  <c r="U57" i="1" s="1"/>
  <c r="AR56" i="1"/>
  <c r="AQ56" i="1"/>
  <c r="AL56" i="1"/>
  <c r="AN56" i="1" s="1"/>
  <c r="S56" i="1"/>
  <c r="U56" i="1" s="1"/>
  <c r="AS56" i="1" s="1"/>
  <c r="AR55" i="1"/>
  <c r="AQ55" i="1"/>
  <c r="AL55" i="1"/>
  <c r="AN55" i="1" s="1"/>
  <c r="S55" i="1"/>
  <c r="U55" i="1" s="1"/>
  <c r="AR54" i="1"/>
  <c r="AQ54" i="1"/>
  <c r="AL54" i="1"/>
  <c r="AN54" i="1" s="1"/>
  <c r="S54" i="1"/>
  <c r="U54" i="1" s="1"/>
  <c r="AR53" i="1"/>
  <c r="AQ53" i="1"/>
  <c r="AL53" i="1"/>
  <c r="AN53" i="1" s="1"/>
  <c r="S53" i="1"/>
  <c r="U53" i="1" s="1"/>
  <c r="AR52" i="1"/>
  <c r="AQ52" i="1"/>
  <c r="AL52" i="1"/>
  <c r="AN52" i="1" s="1"/>
  <c r="S52" i="1"/>
  <c r="U52" i="1" s="1"/>
  <c r="AR51" i="1"/>
  <c r="AQ51" i="1"/>
  <c r="AL51" i="1"/>
  <c r="AN51" i="1" s="1"/>
  <c r="S51" i="1"/>
  <c r="U51" i="1" s="1"/>
  <c r="AR50" i="1"/>
  <c r="AQ50" i="1"/>
  <c r="AL50" i="1"/>
  <c r="AN50" i="1" s="1"/>
  <c r="S50" i="1"/>
  <c r="U50" i="1" s="1"/>
  <c r="AR49" i="1"/>
  <c r="AQ49" i="1"/>
  <c r="AL49" i="1"/>
  <c r="AN49" i="1" s="1"/>
  <c r="S49" i="1"/>
  <c r="U49" i="1" s="1"/>
  <c r="AR48" i="1"/>
  <c r="AQ48" i="1"/>
  <c r="AL48" i="1"/>
  <c r="AN48" i="1" s="1"/>
  <c r="S48" i="1"/>
  <c r="U48" i="1" s="1"/>
  <c r="AK47" i="1"/>
  <c r="AJ47" i="1"/>
  <c r="AI47" i="1"/>
  <c r="AH47" i="1"/>
  <c r="AG47" i="1"/>
  <c r="AF47" i="1"/>
  <c r="AE47" i="1"/>
  <c r="AD47" i="1"/>
  <c r="AC47" i="1"/>
  <c r="AB47" i="1"/>
  <c r="AA47" i="1"/>
  <c r="Y47" i="1"/>
  <c r="X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X46" i="1"/>
  <c r="E46" i="1"/>
  <c r="AR43" i="1"/>
  <c r="AQ43" i="1"/>
  <c r="AL43" i="1"/>
  <c r="AN43" i="1" s="1"/>
  <c r="S43" i="1"/>
  <c r="AR42" i="1"/>
  <c r="AQ42" i="1"/>
  <c r="AL42" i="1"/>
  <c r="AN42" i="1" s="1"/>
  <c r="S42" i="1"/>
  <c r="AR41" i="1"/>
  <c r="AQ41" i="1"/>
  <c r="AL41" i="1"/>
  <c r="AN41" i="1" s="1"/>
  <c r="S41" i="1"/>
  <c r="AR40" i="1"/>
  <c r="AQ40" i="1"/>
  <c r="AL40" i="1"/>
  <c r="AN40" i="1" s="1"/>
  <c r="S40" i="1"/>
  <c r="AR39" i="1"/>
  <c r="AQ39" i="1"/>
  <c r="AL39" i="1"/>
  <c r="AN39" i="1" s="1"/>
  <c r="S39" i="1"/>
  <c r="U39" i="1" s="1"/>
  <c r="AR38" i="1"/>
  <c r="AQ38" i="1"/>
  <c r="AL38" i="1"/>
  <c r="AN38" i="1" s="1"/>
  <c r="S38" i="1"/>
  <c r="U38" i="1" s="1"/>
  <c r="AR37" i="1"/>
  <c r="AQ37" i="1"/>
  <c r="AL37" i="1"/>
  <c r="AN37" i="1" s="1"/>
  <c r="S37" i="1"/>
  <c r="U37" i="1" s="1"/>
  <c r="AR36" i="1"/>
  <c r="AQ36" i="1"/>
  <c r="AL36" i="1"/>
  <c r="AN36" i="1" s="1"/>
  <c r="S36" i="1"/>
  <c r="U36" i="1" s="1"/>
  <c r="AR35" i="1"/>
  <c r="AQ35" i="1"/>
  <c r="AL35" i="1"/>
  <c r="AN35" i="1" s="1"/>
  <c r="S35" i="1"/>
  <c r="U35" i="1" s="1"/>
  <c r="AR34" i="1"/>
  <c r="AQ34" i="1"/>
  <c r="AL34" i="1"/>
  <c r="AN34" i="1" s="1"/>
  <c r="S34" i="1"/>
  <c r="U34" i="1" s="1"/>
  <c r="AR33" i="1"/>
  <c r="AQ33" i="1"/>
  <c r="AL33" i="1"/>
  <c r="AN33" i="1" s="1"/>
  <c r="S33" i="1"/>
  <c r="U33" i="1" s="1"/>
  <c r="AR32" i="1"/>
  <c r="AQ32" i="1"/>
  <c r="AL32" i="1"/>
  <c r="AN32" i="1" s="1"/>
  <c r="S32" i="1"/>
  <c r="U32" i="1" s="1"/>
  <c r="AR31" i="1"/>
  <c r="AQ31" i="1"/>
  <c r="AL31" i="1"/>
  <c r="AN31" i="1" s="1"/>
  <c r="S31" i="1"/>
  <c r="U31" i="1" s="1"/>
  <c r="AR30" i="1"/>
  <c r="AQ30" i="1"/>
  <c r="AL30" i="1"/>
  <c r="AN30" i="1" s="1"/>
  <c r="S30" i="1"/>
  <c r="U30" i="1" s="1"/>
  <c r="AR29" i="1"/>
  <c r="AQ29" i="1"/>
  <c r="AL29" i="1"/>
  <c r="AN29" i="1" s="1"/>
  <c r="S29" i="1"/>
  <c r="U29" i="1" s="1"/>
  <c r="AK28" i="1"/>
  <c r="AJ28" i="1"/>
  <c r="AI28" i="1"/>
  <c r="AH28" i="1"/>
  <c r="AG28" i="1"/>
  <c r="AF28" i="1"/>
  <c r="AE28" i="1"/>
  <c r="AD28" i="1"/>
  <c r="AC28" i="1"/>
  <c r="AB28" i="1"/>
  <c r="AA28" i="1"/>
  <c r="Y28" i="1"/>
  <c r="X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X27" i="1"/>
  <c r="E27" i="1"/>
  <c r="AR24" i="1"/>
  <c r="AQ24" i="1"/>
  <c r="AL24" i="1"/>
  <c r="AN24" i="1" s="1"/>
  <c r="S24" i="1"/>
  <c r="U24" i="1" s="1"/>
  <c r="AR23" i="1"/>
  <c r="AQ23" i="1"/>
  <c r="AL23" i="1"/>
  <c r="AN23" i="1" s="1"/>
  <c r="S23" i="1"/>
  <c r="U23" i="1" s="1"/>
  <c r="AR22" i="1"/>
  <c r="AQ22" i="1"/>
  <c r="AL22" i="1"/>
  <c r="AN22" i="1" s="1"/>
  <c r="S22" i="1"/>
  <c r="U22" i="1" s="1"/>
  <c r="AR21" i="1"/>
  <c r="AQ21" i="1"/>
  <c r="AL21" i="1"/>
  <c r="AN21" i="1" s="1"/>
  <c r="S21" i="1"/>
  <c r="U21" i="1" s="1"/>
  <c r="AR20" i="1"/>
  <c r="AQ20" i="1"/>
  <c r="AL20" i="1"/>
  <c r="AN20" i="1" s="1"/>
  <c r="S20" i="1"/>
  <c r="U20" i="1" s="1"/>
  <c r="AR19" i="1"/>
  <c r="AQ19" i="1"/>
  <c r="AL19" i="1"/>
  <c r="AN19" i="1" s="1"/>
  <c r="S19" i="1"/>
  <c r="U19" i="1" s="1"/>
  <c r="AR18" i="1"/>
  <c r="AQ18" i="1"/>
  <c r="AL18" i="1"/>
  <c r="AN18" i="1" s="1"/>
  <c r="S18" i="1"/>
  <c r="U18" i="1" s="1"/>
  <c r="AR17" i="1"/>
  <c r="AQ17" i="1"/>
  <c r="AL17" i="1"/>
  <c r="AN17" i="1" s="1"/>
  <c r="S17" i="1"/>
  <c r="U17" i="1" s="1"/>
  <c r="AR16" i="1"/>
  <c r="AQ16" i="1"/>
  <c r="AL16" i="1"/>
  <c r="AN16" i="1" s="1"/>
  <c r="S16" i="1"/>
  <c r="U16" i="1" s="1"/>
  <c r="AR15" i="1"/>
  <c r="AQ15" i="1"/>
  <c r="AL15" i="1"/>
  <c r="AN15" i="1" s="1"/>
  <c r="S15" i="1"/>
  <c r="U15" i="1" s="1"/>
  <c r="AR14" i="1"/>
  <c r="AQ14" i="1"/>
  <c r="AL14" i="1"/>
  <c r="AN14" i="1" s="1"/>
  <c r="S14" i="1"/>
  <c r="U14" i="1" s="1"/>
  <c r="AR13" i="1"/>
  <c r="AQ13" i="1"/>
  <c r="AL13" i="1"/>
  <c r="AN13" i="1" s="1"/>
  <c r="S13" i="1"/>
  <c r="U13" i="1" s="1"/>
  <c r="AR12" i="1"/>
  <c r="AQ12" i="1"/>
  <c r="AL12" i="1"/>
  <c r="AN12" i="1" s="1"/>
  <c r="S12" i="1"/>
  <c r="U12" i="1" s="1"/>
  <c r="S7" i="1"/>
  <c r="U7" i="1" s="1"/>
  <c r="Q6" i="1"/>
  <c r="P6" i="1"/>
  <c r="O6" i="1"/>
  <c r="N6" i="1"/>
  <c r="M6" i="1"/>
  <c r="L6" i="1"/>
  <c r="K6" i="1"/>
  <c r="J6" i="1"/>
  <c r="G6" i="1"/>
  <c r="F6" i="1"/>
  <c r="E6" i="1"/>
  <c r="S4" i="1"/>
  <c r="U4" i="1" s="1"/>
  <c r="Q3" i="1"/>
  <c r="P3" i="1"/>
  <c r="O3" i="1"/>
  <c r="N3" i="1"/>
  <c r="M3" i="1"/>
  <c r="L3" i="1"/>
  <c r="K3" i="1"/>
  <c r="J3" i="1"/>
  <c r="G3" i="1"/>
  <c r="F3" i="1"/>
  <c r="E3" i="1"/>
  <c r="AT83" i="1" l="1"/>
  <c r="AT85" i="1"/>
  <c r="AT87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T67" i="1"/>
  <c r="AS75" i="1"/>
  <c r="AS76" i="1"/>
  <c r="AS77" i="1"/>
  <c r="AS78" i="1"/>
  <c r="AT84" i="1"/>
  <c r="AT86" i="1"/>
  <c r="AT88" i="1"/>
  <c r="AS57" i="1"/>
  <c r="AT57" i="1"/>
  <c r="AT12" i="1"/>
  <c r="AT18" i="1"/>
  <c r="AT19" i="1"/>
  <c r="AT20" i="1"/>
  <c r="AT21" i="1"/>
  <c r="AT22" i="1"/>
  <c r="AT23" i="1"/>
  <c r="AT24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53" i="1"/>
  <c r="AT54" i="1"/>
  <c r="AT55" i="1"/>
  <c r="AT56" i="1"/>
  <c r="AS58" i="1"/>
  <c r="AT68" i="1"/>
  <c r="AT13" i="1"/>
  <c r="AT14" i="1"/>
  <c r="AT15" i="1"/>
  <c r="AT16" i="1"/>
  <c r="AT17" i="1"/>
  <c r="AT42" i="1"/>
  <c r="AT43" i="1"/>
  <c r="AT48" i="1"/>
  <c r="AT49" i="1"/>
  <c r="AT50" i="1"/>
  <c r="AT51" i="1"/>
  <c r="AT52" i="1"/>
  <c r="AT58" i="1"/>
  <c r="AT63" i="1"/>
  <c r="AT64" i="1"/>
  <c r="AT65" i="1"/>
  <c r="AT66" i="1"/>
  <c r="AT70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48" i="1"/>
  <c r="AS49" i="1"/>
  <c r="AS50" i="1"/>
  <c r="AS51" i="1"/>
  <c r="AS52" i="1"/>
  <c r="AS53" i="1"/>
  <c r="AS54" i="1"/>
  <c r="AS55" i="1"/>
  <c r="AS63" i="1"/>
  <c r="AS64" i="1"/>
  <c r="AS65" i="1"/>
  <c r="AS66" i="1"/>
  <c r="AS67" i="1"/>
</calcChain>
</file>

<file path=xl/sharedStrings.xml><?xml version="1.0" encoding="utf-8"?>
<sst xmlns="http://schemas.openxmlformats.org/spreadsheetml/2006/main" count="415" uniqueCount="166">
  <si>
    <t>Jeugdrubriek enkelspan pony</t>
  </si>
  <si>
    <t>Wagennr</t>
  </si>
  <si>
    <t>Naam deelnemer</t>
  </si>
  <si>
    <t>Vereniging</t>
  </si>
  <si>
    <t>Naam paard(en)/pony('s)</t>
  </si>
  <si>
    <t>1E PARCOUR</t>
  </si>
  <si>
    <t>PARCOURS 1</t>
  </si>
  <si>
    <t>TOT.</t>
  </si>
  <si>
    <t>TIJD</t>
  </si>
  <si>
    <t>Plaats</t>
  </si>
  <si>
    <t>1E PARCOUR TWEEDE RONDE !!!!</t>
  </si>
  <si>
    <t>Enkelspan pony</t>
  </si>
  <si>
    <t>2E PARCOUR</t>
  </si>
  <si>
    <t>PLAATS</t>
  </si>
  <si>
    <t>6ABCDEF</t>
  </si>
  <si>
    <t>11ABCDEF</t>
  </si>
  <si>
    <t>4ABCDEF</t>
  </si>
  <si>
    <t>9ABCDEF</t>
  </si>
  <si>
    <t>1E PARC</t>
  </si>
  <si>
    <t>2e PARC</t>
  </si>
  <si>
    <t>TOTAAL</t>
  </si>
  <si>
    <t>Finale</t>
  </si>
  <si>
    <t>uit</t>
  </si>
  <si>
    <t>Uit</t>
  </si>
  <si>
    <t>Enkelspan Paard</t>
  </si>
  <si>
    <t>Startnr.</t>
  </si>
  <si>
    <t>Tweespan Pony's</t>
  </si>
  <si>
    <t>finale</t>
  </si>
  <si>
    <t>Ank Wickel</t>
  </si>
  <si>
    <t>Tweespan Paarden</t>
  </si>
  <si>
    <t xml:space="preserve"> </t>
  </si>
  <si>
    <t>Tandem Pony's</t>
  </si>
  <si>
    <t>Vierspan Pony's</t>
  </si>
  <si>
    <t>Lars Bouma (10 jr)</t>
  </si>
  <si>
    <t>Kroonmenners IJsselmuiden</t>
  </si>
  <si>
    <t>Freddy</t>
  </si>
  <si>
    <t>Sjerp Bouma</t>
  </si>
  <si>
    <t>Denise van de Brink</t>
  </si>
  <si>
    <t>t Gouden span, Putten</t>
  </si>
  <si>
    <t>Calvin</t>
  </si>
  <si>
    <t>Larissa Reints</t>
  </si>
  <si>
    <t>Het aangespannen recreatiepaard, Hardenberg</t>
  </si>
  <si>
    <t>Verdi</t>
  </si>
  <si>
    <t>Niels Hazeleger</t>
  </si>
  <si>
    <t>Latoya</t>
  </si>
  <si>
    <t>Marjo van Wezel</t>
  </si>
  <si>
    <t>Het aangespannen paard, Heeten</t>
  </si>
  <si>
    <t>Jinte</t>
  </si>
  <si>
    <t>Willie Kleermaker-Groot</t>
  </si>
  <si>
    <t>MV. Hierden</t>
  </si>
  <si>
    <t>Fleur</t>
  </si>
  <si>
    <t>Sabine Pannekoek</t>
  </si>
  <si>
    <t>MV. Zeewolde</t>
  </si>
  <si>
    <t>Misty</t>
  </si>
  <si>
    <t>Jordy van Middendorp</t>
  </si>
  <si>
    <t>Veluws Ros Ermelo</t>
  </si>
  <si>
    <t>Horlingers Black Rose</t>
  </si>
  <si>
    <t>Gerrit Wieberdink</t>
  </si>
  <si>
    <t>MV. Noord Veluwe</t>
  </si>
  <si>
    <t>Olfreeda</t>
  </si>
  <si>
    <t>Marleen van de Kamp</t>
  </si>
  <si>
    <t>Tom</t>
  </si>
  <si>
    <t>Vera Star</t>
  </si>
  <si>
    <t>Indy</t>
  </si>
  <si>
    <t>Daphne van Middendorp</t>
  </si>
  <si>
    <t>Vierjahreszeiten Valeska</t>
  </si>
  <si>
    <t>Richelle Willemsen</t>
  </si>
  <si>
    <t>t Gouden Span, Putten</t>
  </si>
  <si>
    <t>Smurf</t>
  </si>
  <si>
    <t>Nelleke Termaat</t>
  </si>
  <si>
    <t>Mara</t>
  </si>
  <si>
    <t>Henry Bast</t>
  </si>
  <si>
    <t>de Lange Boom, Nijkerk</t>
  </si>
  <si>
    <t>Tivoli</t>
  </si>
  <si>
    <t>Eva Koops</t>
  </si>
  <si>
    <t>Leonardo</t>
  </si>
  <si>
    <t>Anouk De Geijter</t>
  </si>
  <si>
    <t>Renzo</t>
  </si>
  <si>
    <t>Marlies van Losenoord</t>
  </si>
  <si>
    <t>Sam v.d. Bonte Parel</t>
  </si>
  <si>
    <t>Rini Vrijhof</t>
  </si>
  <si>
    <t>Nina</t>
  </si>
  <si>
    <t>Peter v.d. Steeg</t>
  </si>
  <si>
    <t>Maranga</t>
  </si>
  <si>
    <t>Sander van Velthoven</t>
  </si>
  <si>
    <t>Nick</t>
  </si>
  <si>
    <t>Jeannette Veldboom</t>
  </si>
  <si>
    <t>Veldstar Risk</t>
  </si>
  <si>
    <t>Dorien De Geijter</t>
  </si>
  <si>
    <t>George</t>
  </si>
  <si>
    <t>Veldstar Exxion</t>
  </si>
  <si>
    <t>Wichert Groeneveld</t>
  </si>
  <si>
    <t>Dior</t>
  </si>
  <si>
    <t>Macho</t>
  </si>
  <si>
    <t>Peter Olofsen</t>
  </si>
  <si>
    <t>Suwanda</t>
  </si>
  <si>
    <t>Jarno de Boer</t>
  </si>
  <si>
    <t>Calimero</t>
  </si>
  <si>
    <t>Ineke Duit</t>
  </si>
  <si>
    <t>Floor</t>
  </si>
  <si>
    <t>Aart-Jan Jansen</t>
  </si>
  <si>
    <t>Fury &amp; Joël</t>
  </si>
  <si>
    <t>Sven Jansen</t>
  </si>
  <si>
    <t>Marie &amp; Kees</t>
  </si>
  <si>
    <t>Sjoerd Lenssen</t>
  </si>
  <si>
    <t>Udense Menvereniging</t>
  </si>
  <si>
    <t>Bob, Lex, Ali en Sam</t>
  </si>
  <si>
    <t>Chantal Brugmans</t>
  </si>
  <si>
    <t>Annette Neijenhuis</t>
  </si>
  <si>
    <t>Natascha &amp; Beluga</t>
  </si>
  <si>
    <t>Sascha Otter</t>
  </si>
  <si>
    <t>de Kromme Zweppe</t>
  </si>
  <si>
    <t>Zipper &amp; Carlos</t>
  </si>
  <si>
    <t>Cor van den Brink</t>
  </si>
  <si>
    <t>Fletcher &amp; Winston</t>
  </si>
  <si>
    <t>Marieke Barmentloo</t>
  </si>
  <si>
    <t>Apeldoorns Gerij</t>
  </si>
  <si>
    <t>Nick &amp; Fedor</t>
  </si>
  <si>
    <t>Rebecca Koops</t>
  </si>
  <si>
    <t>Winston &amp; Bassie</t>
  </si>
  <si>
    <t>Apeldoorns Gerij, Klarenbeek</t>
  </si>
  <si>
    <t>Donna &amp; Ruth</t>
  </si>
  <si>
    <t>Henri van den Brink</t>
  </si>
  <si>
    <t>Herin &amp; Hedy</t>
  </si>
  <si>
    <t>Henk van den Heuvel</t>
  </si>
  <si>
    <t>Timo en Buddy</t>
  </si>
  <si>
    <t>Herman Kroon</t>
  </si>
  <si>
    <t>Kroonmenners Ijsselmuiden</t>
  </si>
  <si>
    <t>Floris &amp; Twister</t>
  </si>
  <si>
    <t>Gert van den Hoek</t>
  </si>
  <si>
    <t>Roos &amp; Ceciel</t>
  </si>
  <si>
    <t>Geert Dijkhof</t>
  </si>
  <si>
    <t>De Kromme Zweppe, Apeldoorn</t>
  </si>
  <si>
    <t>Barrie &amp; Carino</t>
  </si>
  <si>
    <t>Albert Hooijer</t>
  </si>
  <si>
    <t>Amy &amp; Byoux</t>
  </si>
  <si>
    <t>Marten van Wijhe</t>
  </si>
  <si>
    <t>Noord west veluwe</t>
  </si>
  <si>
    <t>Femke &amp; Bilonda</t>
  </si>
  <si>
    <t>Ian van Dasselaar</t>
  </si>
  <si>
    <t>de Lange Boom Nijkerk</t>
  </si>
  <si>
    <t>Tembo &amp; Buco</t>
  </si>
  <si>
    <t>Mandy van Delft</t>
  </si>
  <si>
    <t>Elshout</t>
  </si>
  <si>
    <t>Amigo &amp; Amore</t>
  </si>
  <si>
    <t>Renske v.d Reijden</t>
  </si>
  <si>
    <t>Lars B. &amp; Thor</t>
  </si>
  <si>
    <t>Ronald Looijmans</t>
  </si>
  <si>
    <t>Eerste Geldropse Menclub</t>
  </si>
  <si>
    <t>Noah &amp; Pedro</t>
  </si>
  <si>
    <t>Roy van der Velde</t>
  </si>
  <si>
    <t>Remi, Tiffany, Jako en Mup</t>
  </si>
  <si>
    <t>Hendrik Jan Beekhuiszen</t>
  </si>
  <si>
    <t>Moonlight, Wataponja, Snow &amp; Tornado</t>
  </si>
  <si>
    <t>Jaap van der Wal</t>
  </si>
  <si>
    <t>De Friese aanspanning Veenwouden</t>
  </si>
  <si>
    <t>Saint, Alex, Sylvester en Gretha</t>
  </si>
  <si>
    <t>Rex Pannekoek</t>
  </si>
  <si>
    <t>Huricane,Sunlight,Fire en Thunder</t>
  </si>
  <si>
    <t>Martin Bliek</t>
  </si>
  <si>
    <t>Tom, Nibbels, Bram en Jannes</t>
  </si>
  <si>
    <t>Finale Indoor Marathon, Hierden 30-12-2016</t>
  </si>
  <si>
    <t>Vierspan pony's</t>
  </si>
  <si>
    <t xml:space="preserve">Enkelspan pony </t>
  </si>
  <si>
    <t>3ABCD</t>
  </si>
  <si>
    <t>6ABCD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</si>
</sst>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4" borderId="4" xfId="0" applyFont="1" applyFill="1" applyBorder="1"/>
    <xf numFmtId="2" fontId="1" fillId="0" borderId="4" xfId="0" applyNumberFormat="1" applyFont="1" applyFill="1" applyBorder="1"/>
    <xf numFmtId="2" fontId="2" fillId="4" borderId="4" xfId="0" applyNumberFormat="1" applyFont="1" applyFill="1" applyBorder="1"/>
    <xf numFmtId="2" fontId="2" fillId="0" borderId="4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2" fontId="1" fillId="4" borderId="4" xfId="0" applyNumberFormat="1" applyFont="1" applyFill="1" applyBorder="1"/>
    <xf numFmtId="0" fontId="1" fillId="0" borderId="0" xfId="0" applyFont="1" applyFill="1"/>
    <xf numFmtId="0" fontId="3" fillId="5" borderId="0" xfId="0" applyFont="1" applyFill="1"/>
    <xf numFmtId="0" fontId="0" fillId="0" borderId="4" xfId="0" applyFill="1" applyBorder="1"/>
    <xf numFmtId="0" fontId="0" fillId="5" borderId="0" xfId="0" applyFill="1"/>
    <xf numFmtId="0" fontId="1" fillId="5" borderId="4" xfId="0" applyFont="1" applyFill="1" applyBorder="1"/>
    <xf numFmtId="2" fontId="1" fillId="5" borderId="4" xfId="0" applyNumberFormat="1" applyFont="1" applyFill="1" applyBorder="1"/>
    <xf numFmtId="2" fontId="2" fillId="5" borderId="4" xfId="0" applyNumberFormat="1" applyFont="1" applyFill="1" applyBorder="1"/>
    <xf numFmtId="0" fontId="1" fillId="5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2" fontId="1" fillId="0" borderId="0" xfId="0" applyNumberFormat="1" applyFont="1" applyFill="1"/>
    <xf numFmtId="0" fontId="0" fillId="7" borderId="4" xfId="0" applyFill="1" applyBorder="1"/>
    <xf numFmtId="0" fontId="1" fillId="7" borderId="4" xfId="0" applyFont="1" applyFill="1" applyBorder="1"/>
    <xf numFmtId="2" fontId="3" fillId="0" borderId="0" xfId="0" applyNumberFormat="1" applyFont="1" applyFill="1"/>
    <xf numFmtId="0" fontId="0" fillId="0" borderId="4" xfId="0" applyBorder="1" applyAlignment="1">
      <alignment horizontal="left"/>
    </xf>
    <xf numFmtId="0" fontId="3" fillId="0" borderId="0" xfId="0" applyFont="1"/>
    <xf numFmtId="0" fontId="2" fillId="4" borderId="4" xfId="0" applyFont="1" applyFill="1" applyBorder="1"/>
    <xf numFmtId="0" fontId="0" fillId="8" borderId="4" xfId="0" applyFill="1" applyBorder="1"/>
    <xf numFmtId="0" fontId="3" fillId="0" borderId="4" xfId="0" applyFont="1" applyFill="1" applyBorder="1"/>
    <xf numFmtId="0" fontId="0" fillId="0" borderId="4" xfId="0" applyBorder="1"/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0" xfId="0" applyAlignment="1">
      <alignment horizontal="left"/>
    </xf>
    <xf numFmtId="0" fontId="1" fillId="3" borderId="1" xfId="0" applyFont="1" applyFill="1" applyBorder="1" applyAlignment="1"/>
    <xf numFmtId="0" fontId="0" fillId="3" borderId="2" xfId="0" applyFill="1" applyBorder="1" applyAlignment="1"/>
    <xf numFmtId="0" fontId="2" fillId="0" borderId="4" xfId="0" applyFont="1" applyFill="1" applyBorder="1"/>
    <xf numFmtId="0" fontId="0" fillId="5" borderId="4" xfId="0" applyFill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2" fillId="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88"/>
  <sheetViews>
    <sheetView topLeftCell="A16" workbookViewId="0">
      <selection activeCell="B23" sqref="B23"/>
    </sheetView>
  </sheetViews>
  <sheetFormatPr defaultRowHeight="15" x14ac:dyDescent="0.25"/>
  <cols>
    <col min="1" max="1" width="9.140625" style="2"/>
    <col min="2" max="2" width="23.42578125" style="59" bestFit="1" customWidth="1"/>
    <col min="3" max="3" width="27.7109375" style="59" customWidth="1"/>
    <col min="4" max="4" width="33.5703125" style="59" customWidth="1"/>
    <col min="5" max="9" width="4.5703125" style="2" customWidth="1"/>
    <col min="10" max="10" width="9.5703125" style="2" customWidth="1"/>
    <col min="11" max="14" width="4.5703125" style="2" customWidth="1"/>
    <col min="15" max="15" width="10.5703125" style="2" customWidth="1"/>
    <col min="16" max="18" width="4.5703125" style="2" customWidth="1"/>
    <col min="19" max="22" width="9.140625" customWidth="1"/>
    <col min="23" max="23" width="3.85546875" customWidth="1"/>
    <col min="24" max="26" width="4.28515625" style="2" customWidth="1"/>
    <col min="27" max="27" width="9.5703125" style="2" customWidth="1"/>
    <col min="28" max="31" width="4.5703125" style="2" customWidth="1"/>
    <col min="32" max="32" width="9.5703125" style="2" customWidth="1"/>
    <col min="33" max="35" width="4.28515625" style="2" customWidth="1"/>
    <col min="36" max="36" width="3.85546875" style="2" customWidth="1"/>
    <col min="37" max="37" width="4.28515625" style="2" customWidth="1"/>
    <col min="38" max="38" width="9.42578125" customWidth="1"/>
    <col min="39" max="39" width="9.140625" customWidth="1"/>
    <col min="42" max="42" width="3.42578125" customWidth="1"/>
    <col min="47" max="47" width="12.5703125" style="3" bestFit="1" customWidth="1"/>
    <col min="48" max="124" width="9.140625" style="3"/>
  </cols>
  <sheetData>
    <row r="1" spans="1:124" x14ac:dyDescent="0.25">
      <c r="A1" s="76" t="s">
        <v>0</v>
      </c>
      <c r="B1" s="77"/>
      <c r="C1" s="78"/>
      <c r="D1" s="1"/>
      <c r="W1" s="2"/>
      <c r="AK1"/>
      <c r="AT1" s="3"/>
      <c r="AU1"/>
      <c r="AV1"/>
      <c r="AW1"/>
      <c r="AX1"/>
    </row>
    <row r="2" spans="1:124" x14ac:dyDescent="0.25">
      <c r="A2" s="4" t="s">
        <v>1</v>
      </c>
      <c r="B2" s="5" t="s">
        <v>2</v>
      </c>
      <c r="C2" s="5" t="s">
        <v>3</v>
      </c>
      <c r="D2" s="5" t="s">
        <v>4</v>
      </c>
      <c r="E2" s="60" t="s">
        <v>5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T2" s="3"/>
      <c r="AU2"/>
      <c r="AV2"/>
      <c r="AW2"/>
      <c r="AX2"/>
    </row>
    <row r="3" spans="1:124" x14ac:dyDescent="0.25">
      <c r="A3" s="72" t="s">
        <v>6</v>
      </c>
      <c r="B3" s="73"/>
      <c r="C3" s="6"/>
      <c r="D3" s="6"/>
      <c r="E3" s="7">
        <f>E11</f>
        <v>1</v>
      </c>
      <c r="F3" s="7">
        <f>F11</f>
        <v>2</v>
      </c>
      <c r="G3" s="7">
        <f>G11</f>
        <v>3</v>
      </c>
      <c r="H3" s="7"/>
      <c r="I3" s="7"/>
      <c r="J3" s="7" t="str">
        <f t="shared" ref="J3:Q3" si="0">J11</f>
        <v>6ABCDEF</v>
      </c>
      <c r="K3" s="7">
        <f t="shared" si="0"/>
        <v>7</v>
      </c>
      <c r="L3" s="7">
        <f t="shared" si="0"/>
        <v>8</v>
      </c>
      <c r="M3" s="7">
        <f t="shared" si="0"/>
        <v>9</v>
      </c>
      <c r="N3" s="7">
        <f t="shared" si="0"/>
        <v>10</v>
      </c>
      <c r="O3" s="7" t="str">
        <f t="shared" si="0"/>
        <v>11ABCDEF</v>
      </c>
      <c r="P3" s="7">
        <f t="shared" si="0"/>
        <v>12</v>
      </c>
      <c r="Q3" s="7">
        <f t="shared" si="0"/>
        <v>13</v>
      </c>
      <c r="R3" s="7">
        <v>14</v>
      </c>
      <c r="S3" s="8" t="s">
        <v>7</v>
      </c>
      <c r="T3" s="8" t="s">
        <v>8</v>
      </c>
      <c r="U3" s="8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T3" s="3"/>
      <c r="AU3"/>
      <c r="AV3"/>
      <c r="AW3"/>
      <c r="AX3"/>
    </row>
    <row r="4" spans="1:124" x14ac:dyDescent="0.25">
      <c r="A4" s="9">
        <v>1</v>
      </c>
      <c r="B4" s="6" t="s">
        <v>33</v>
      </c>
      <c r="C4" s="6" t="s">
        <v>34</v>
      </c>
      <c r="D4" s="6" t="s">
        <v>35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0">
        <f>SUM(E4:R4)</f>
        <v>0</v>
      </c>
      <c r="T4" s="11">
        <v>192.45</v>
      </c>
      <c r="U4" s="12">
        <f>SUM(S4:T4)</f>
        <v>192.45</v>
      </c>
      <c r="X4"/>
      <c r="Y4"/>
      <c r="Z4"/>
      <c r="AA4"/>
      <c r="AB4"/>
      <c r="AC4"/>
      <c r="AD4"/>
      <c r="AE4"/>
      <c r="AF4"/>
      <c r="AG4"/>
      <c r="AH4"/>
      <c r="AI4"/>
      <c r="AJ4"/>
      <c r="AK4"/>
      <c r="AT4" s="3"/>
      <c r="AU4"/>
      <c r="AV4"/>
      <c r="AW4"/>
      <c r="AX4"/>
    </row>
    <row r="5" spans="1:124" x14ac:dyDescent="0.25">
      <c r="A5" s="4" t="s">
        <v>1</v>
      </c>
      <c r="B5" s="5" t="s">
        <v>2</v>
      </c>
      <c r="C5" s="5" t="s">
        <v>3</v>
      </c>
      <c r="D5" s="5" t="s">
        <v>4</v>
      </c>
      <c r="E5" s="60" t="s">
        <v>10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5"/>
      <c r="AU5"/>
      <c r="AV5"/>
      <c r="AW5"/>
      <c r="AX5"/>
    </row>
    <row r="6" spans="1:124" x14ac:dyDescent="0.25">
      <c r="A6" s="72" t="s">
        <v>6</v>
      </c>
      <c r="B6" s="73"/>
      <c r="C6" s="18"/>
      <c r="D6" s="18"/>
      <c r="E6" s="7">
        <f>E11</f>
        <v>1</v>
      </c>
      <c r="F6" s="7">
        <f>F11</f>
        <v>2</v>
      </c>
      <c r="G6" s="7">
        <f>G11</f>
        <v>3</v>
      </c>
      <c r="H6" s="7"/>
      <c r="I6" s="7"/>
      <c r="J6" s="7" t="str">
        <f t="shared" ref="J6:Q6" si="1">J11</f>
        <v>6ABCDEF</v>
      </c>
      <c r="K6" s="7">
        <f t="shared" si="1"/>
        <v>7</v>
      </c>
      <c r="L6" s="7">
        <f t="shared" si="1"/>
        <v>8</v>
      </c>
      <c r="M6" s="7">
        <f t="shared" si="1"/>
        <v>9</v>
      </c>
      <c r="N6" s="7">
        <f t="shared" si="1"/>
        <v>10</v>
      </c>
      <c r="O6" s="7" t="str">
        <f t="shared" si="1"/>
        <v>11ABCDEF</v>
      </c>
      <c r="P6" s="7">
        <f t="shared" si="1"/>
        <v>12</v>
      </c>
      <c r="Q6" s="7">
        <f t="shared" si="1"/>
        <v>13</v>
      </c>
      <c r="R6" s="7">
        <v>14</v>
      </c>
      <c r="S6" s="8" t="s">
        <v>7</v>
      </c>
      <c r="T6" s="8" t="s">
        <v>8</v>
      </c>
      <c r="U6" s="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/>
      <c r="AU6"/>
      <c r="AV6"/>
      <c r="AW6"/>
      <c r="AX6"/>
    </row>
    <row r="7" spans="1:124" x14ac:dyDescent="0.25">
      <c r="A7" s="9">
        <v>1</v>
      </c>
      <c r="B7" s="6" t="s">
        <v>33</v>
      </c>
      <c r="C7" s="6" t="s">
        <v>34</v>
      </c>
      <c r="D7" s="6" t="s">
        <v>35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5</v>
      </c>
      <c r="S7" s="10">
        <f>SUM(E7:R7)</f>
        <v>5</v>
      </c>
      <c r="T7" s="11">
        <v>192.69</v>
      </c>
      <c r="U7" s="12">
        <f>SUM(S7:T7)</f>
        <v>197.69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5"/>
      <c r="AU7"/>
      <c r="AV7"/>
      <c r="AW7"/>
      <c r="AX7"/>
    </row>
    <row r="8" spans="1:124" x14ac:dyDescent="0.25">
      <c r="A8" s="19"/>
      <c r="B8" s="18"/>
      <c r="C8" s="18"/>
      <c r="D8" s="18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/>
      <c r="AW8"/>
      <c r="AX8"/>
    </row>
    <row r="9" spans="1:124" x14ac:dyDescent="0.25">
      <c r="A9" s="69" t="s">
        <v>11</v>
      </c>
      <c r="B9" s="69"/>
      <c r="C9" s="21"/>
      <c r="D9" s="1"/>
    </row>
    <row r="10" spans="1:124" x14ac:dyDescent="0.25">
      <c r="A10" s="4" t="s">
        <v>1</v>
      </c>
      <c r="B10" s="5" t="s">
        <v>2</v>
      </c>
      <c r="C10" s="5" t="s">
        <v>3</v>
      </c>
      <c r="D10" s="5" t="s">
        <v>4</v>
      </c>
      <c r="E10" s="74" t="s">
        <v>5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X10" s="75" t="s">
        <v>12</v>
      </c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Q10" s="22" t="s">
        <v>13</v>
      </c>
      <c r="AR10" s="23" t="s">
        <v>13</v>
      </c>
      <c r="AS10" s="23"/>
      <c r="AT10" s="23" t="s">
        <v>13</v>
      </c>
    </row>
    <row r="11" spans="1:124" x14ac:dyDescent="0.25">
      <c r="A11" s="72"/>
      <c r="B11" s="73"/>
      <c r="C11" s="6"/>
      <c r="D11" s="6"/>
      <c r="E11" s="24">
        <v>1</v>
      </c>
      <c r="F11" s="7">
        <v>2</v>
      </c>
      <c r="G11" s="24">
        <v>3</v>
      </c>
      <c r="H11" s="7">
        <v>4</v>
      </c>
      <c r="I11" s="24">
        <v>5</v>
      </c>
      <c r="J11" s="24" t="s">
        <v>14</v>
      </c>
      <c r="K11" s="7">
        <v>7</v>
      </c>
      <c r="L11" s="7">
        <v>8</v>
      </c>
      <c r="M11" s="24">
        <v>9</v>
      </c>
      <c r="N11" s="7">
        <v>10</v>
      </c>
      <c r="O11" s="24" t="s">
        <v>15</v>
      </c>
      <c r="P11" s="7">
        <v>12</v>
      </c>
      <c r="Q11" s="7">
        <v>13</v>
      </c>
      <c r="R11" s="7">
        <v>14</v>
      </c>
      <c r="S11" s="8" t="s">
        <v>7</v>
      </c>
      <c r="T11" s="8" t="s">
        <v>8</v>
      </c>
      <c r="U11" s="8"/>
      <c r="V11" s="8" t="s">
        <v>9</v>
      </c>
      <c r="X11" s="7">
        <v>1</v>
      </c>
      <c r="Y11" s="7">
        <v>2</v>
      </c>
      <c r="Z11" s="7">
        <v>3</v>
      </c>
      <c r="AA11" s="24" t="s">
        <v>16</v>
      </c>
      <c r="AB11" s="24">
        <v>5</v>
      </c>
      <c r="AC11" s="7">
        <v>6</v>
      </c>
      <c r="AD11" s="7">
        <v>7</v>
      </c>
      <c r="AE11" s="7">
        <v>8</v>
      </c>
      <c r="AF11" s="24" t="s">
        <v>17</v>
      </c>
      <c r="AG11" s="7">
        <v>10</v>
      </c>
      <c r="AH11" s="7">
        <v>11</v>
      </c>
      <c r="AI11" s="7">
        <v>12</v>
      </c>
      <c r="AJ11" s="7">
        <v>13</v>
      </c>
      <c r="AK11" s="7">
        <v>14</v>
      </c>
      <c r="AL11" s="8" t="s">
        <v>7</v>
      </c>
      <c r="AM11" s="8" t="s">
        <v>8</v>
      </c>
      <c r="AN11" s="8"/>
      <c r="AO11" s="8" t="s">
        <v>9</v>
      </c>
      <c r="AQ11" s="25" t="s">
        <v>18</v>
      </c>
      <c r="AR11" s="26" t="s">
        <v>19</v>
      </c>
      <c r="AS11" s="26"/>
      <c r="AT11" s="26" t="s">
        <v>20</v>
      </c>
    </row>
    <row r="12" spans="1:124" s="28" customFormat="1" x14ac:dyDescent="0.25">
      <c r="A12" s="9">
        <v>3144</v>
      </c>
      <c r="B12" s="6" t="s">
        <v>37</v>
      </c>
      <c r="C12" s="6" t="s">
        <v>38</v>
      </c>
      <c r="D12" s="6" t="s">
        <v>39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>
        <f t="shared" ref="S12:S24" si="2">SUM(E12:R12)</f>
        <v>0</v>
      </c>
      <c r="T12" s="11">
        <v>139.80000000000001</v>
      </c>
      <c r="U12" s="27">
        <f t="shared" ref="U12:U24" si="3">SUM(S12:T12)</f>
        <v>139.80000000000001</v>
      </c>
      <c r="V12" s="8">
        <v>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>
        <v>5</v>
      </c>
      <c r="AL12" s="10">
        <f t="shared" ref="AL12:AL24" si="4">SUM(X12:AK12)</f>
        <v>5</v>
      </c>
      <c r="AM12" s="11">
        <v>139.07</v>
      </c>
      <c r="AN12" s="27">
        <f t="shared" ref="AN12:AN24" si="5">SUM(AL12:AM12)</f>
        <v>144.07</v>
      </c>
      <c r="AO12" s="8">
        <v>2</v>
      </c>
      <c r="AQ12" s="8">
        <f t="shared" ref="AQ12:AQ24" si="6">V12</f>
        <v>1</v>
      </c>
      <c r="AR12" s="8">
        <f t="shared" ref="AR12:AR24" si="7">AO12</f>
        <v>2</v>
      </c>
      <c r="AS12" s="11">
        <f>U12+AN12</f>
        <v>283.87</v>
      </c>
      <c r="AT12" s="8">
        <f t="shared" ref="AT12:AT24" si="8">SUM(AQ12:AR12)</f>
        <v>3</v>
      </c>
      <c r="AU12" s="3" t="s">
        <v>21</v>
      </c>
      <c r="AV12" s="3"/>
      <c r="AW12" s="3"/>
      <c r="AX12" s="3"/>
    </row>
    <row r="13" spans="1:124" s="29" customFormat="1" x14ac:dyDescent="0.25">
      <c r="A13" s="9">
        <v>3892</v>
      </c>
      <c r="B13" s="6" t="s">
        <v>40</v>
      </c>
      <c r="C13" s="6" t="s">
        <v>41</v>
      </c>
      <c r="D13" s="6" t="s">
        <v>42</v>
      </c>
      <c r="E13" s="9"/>
      <c r="F13" s="9"/>
      <c r="G13" s="9"/>
      <c r="H13" s="9"/>
      <c r="I13" s="9"/>
      <c r="J13" s="9">
        <v>20</v>
      </c>
      <c r="K13" s="9"/>
      <c r="L13" s="9"/>
      <c r="M13" s="9"/>
      <c r="N13" s="9"/>
      <c r="O13" s="9"/>
      <c r="P13" s="9"/>
      <c r="Q13" s="9"/>
      <c r="R13" s="9"/>
      <c r="S13" s="10">
        <f t="shared" si="2"/>
        <v>20</v>
      </c>
      <c r="T13" s="11">
        <v>137.54</v>
      </c>
      <c r="U13" s="27">
        <f t="shared" si="3"/>
        <v>157.54</v>
      </c>
      <c r="V13" s="8">
        <v>4</v>
      </c>
      <c r="W13" s="28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>
        <f t="shared" si="4"/>
        <v>0</v>
      </c>
      <c r="AM13" s="11">
        <v>139.9</v>
      </c>
      <c r="AN13" s="27">
        <f t="shared" si="5"/>
        <v>139.9</v>
      </c>
      <c r="AO13" s="8">
        <v>1</v>
      </c>
      <c r="AP13" s="28"/>
      <c r="AQ13" s="8">
        <f t="shared" si="6"/>
        <v>4</v>
      </c>
      <c r="AR13" s="8">
        <f t="shared" si="7"/>
        <v>1</v>
      </c>
      <c r="AS13" s="11">
        <f t="shared" ref="AS13:AS24" si="9">U13+AN13</f>
        <v>297.44</v>
      </c>
      <c r="AT13" s="8">
        <f t="shared" si="8"/>
        <v>5</v>
      </c>
      <c r="AU13" s="3" t="s">
        <v>21</v>
      </c>
      <c r="AV13" s="3"/>
      <c r="AW13" s="3"/>
      <c r="AX13" s="3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</row>
    <row r="14" spans="1:124" x14ac:dyDescent="0.25">
      <c r="A14" s="9">
        <v>3363</v>
      </c>
      <c r="B14" s="6" t="s">
        <v>43</v>
      </c>
      <c r="C14" s="6" t="s">
        <v>34</v>
      </c>
      <c r="D14" s="6" t="s">
        <v>44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0">
        <f t="shared" si="2"/>
        <v>0</v>
      </c>
      <c r="T14" s="11">
        <v>160.69999999999999</v>
      </c>
      <c r="U14" s="12">
        <f t="shared" si="3"/>
        <v>160.69999999999999</v>
      </c>
      <c r="V14" s="8">
        <v>5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10">
        <f t="shared" si="4"/>
        <v>0</v>
      </c>
      <c r="AM14" s="11">
        <v>149.94</v>
      </c>
      <c r="AN14" s="12">
        <f t="shared" si="5"/>
        <v>149.94</v>
      </c>
      <c r="AO14" s="8">
        <v>3</v>
      </c>
      <c r="AQ14" s="30">
        <f t="shared" si="6"/>
        <v>5</v>
      </c>
      <c r="AR14" s="30">
        <f t="shared" si="7"/>
        <v>3</v>
      </c>
      <c r="AS14" s="11">
        <f t="shared" si="9"/>
        <v>310.64</v>
      </c>
      <c r="AT14" s="30">
        <f t="shared" si="8"/>
        <v>8</v>
      </c>
      <c r="AU14" s="3" t="s">
        <v>21</v>
      </c>
    </row>
    <row r="15" spans="1:124" s="31" customFormat="1" x14ac:dyDescent="0.25">
      <c r="A15" s="9">
        <v>3065</v>
      </c>
      <c r="B15" s="6" t="s">
        <v>45</v>
      </c>
      <c r="C15" s="6" t="s">
        <v>46</v>
      </c>
      <c r="D15" s="6" t="s">
        <v>47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0">
        <f t="shared" si="2"/>
        <v>0</v>
      </c>
      <c r="T15" s="11">
        <v>153.55000000000001</v>
      </c>
      <c r="U15" s="12">
        <f t="shared" si="3"/>
        <v>153.55000000000001</v>
      </c>
      <c r="V15" s="8">
        <v>3</v>
      </c>
      <c r="W15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10">
        <f t="shared" si="4"/>
        <v>0</v>
      </c>
      <c r="AM15" s="11">
        <v>154.18</v>
      </c>
      <c r="AN15" s="12">
        <f t="shared" si="5"/>
        <v>154.18</v>
      </c>
      <c r="AO15" s="8">
        <v>6</v>
      </c>
      <c r="AP15"/>
      <c r="AQ15" s="30">
        <f t="shared" si="6"/>
        <v>3</v>
      </c>
      <c r="AR15" s="30">
        <f t="shared" si="7"/>
        <v>6</v>
      </c>
      <c r="AS15" s="11">
        <f t="shared" si="9"/>
        <v>307.73</v>
      </c>
      <c r="AT15" s="30">
        <f t="shared" si="8"/>
        <v>9</v>
      </c>
      <c r="AU15" s="3" t="s">
        <v>21</v>
      </c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</row>
    <row r="16" spans="1:124" s="31" customFormat="1" x14ac:dyDescent="0.25">
      <c r="A16" s="9">
        <v>3086</v>
      </c>
      <c r="B16" s="6" t="s">
        <v>48</v>
      </c>
      <c r="C16" s="6" t="s">
        <v>49</v>
      </c>
      <c r="D16" s="6" t="s">
        <v>50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0">
        <f t="shared" si="2"/>
        <v>0</v>
      </c>
      <c r="T16" s="11">
        <v>146.24</v>
      </c>
      <c r="U16" s="12">
        <f t="shared" si="3"/>
        <v>146.24</v>
      </c>
      <c r="V16" s="8">
        <v>2</v>
      </c>
      <c r="W16"/>
      <c r="X16" s="7"/>
      <c r="Y16" s="7"/>
      <c r="Z16" s="7"/>
      <c r="AA16" s="7"/>
      <c r="AB16" s="7"/>
      <c r="AC16" s="7"/>
      <c r="AD16" s="7"/>
      <c r="AE16" s="7"/>
      <c r="AF16" s="7">
        <v>5</v>
      </c>
      <c r="AG16" s="7">
        <v>5</v>
      </c>
      <c r="AH16" s="7"/>
      <c r="AI16" s="7"/>
      <c r="AJ16" s="7"/>
      <c r="AK16" s="7"/>
      <c r="AL16" s="10">
        <f t="shared" si="4"/>
        <v>10</v>
      </c>
      <c r="AM16" s="11">
        <v>150.69999999999999</v>
      </c>
      <c r="AN16" s="12">
        <f t="shared" si="5"/>
        <v>160.69999999999999</v>
      </c>
      <c r="AO16" s="8">
        <v>9</v>
      </c>
      <c r="AP16"/>
      <c r="AQ16" s="30">
        <f t="shared" si="6"/>
        <v>2</v>
      </c>
      <c r="AR16" s="30">
        <f t="shared" si="7"/>
        <v>9</v>
      </c>
      <c r="AS16" s="11">
        <f t="shared" si="9"/>
        <v>306.94</v>
      </c>
      <c r="AT16" s="30">
        <f t="shared" si="8"/>
        <v>11</v>
      </c>
      <c r="AU16" s="28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</row>
    <row r="17" spans="1:124" x14ac:dyDescent="0.25">
      <c r="A17" s="9">
        <v>3676</v>
      </c>
      <c r="B17" s="6" t="s">
        <v>51</v>
      </c>
      <c r="C17" s="6" t="s">
        <v>52</v>
      </c>
      <c r="D17" s="6" t="s">
        <v>53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5</v>
      </c>
      <c r="S17" s="10">
        <f t="shared" si="2"/>
        <v>5</v>
      </c>
      <c r="T17" s="11">
        <v>164.16</v>
      </c>
      <c r="U17" s="12">
        <f t="shared" si="3"/>
        <v>169.16</v>
      </c>
      <c r="V17" s="8">
        <v>7</v>
      </c>
      <c r="X17" s="7"/>
      <c r="Y17" s="7"/>
      <c r="Z17" s="7"/>
      <c r="AA17" s="7"/>
      <c r="AB17" s="7"/>
      <c r="AC17" s="7"/>
      <c r="AD17" s="7"/>
      <c r="AE17" s="7"/>
      <c r="AF17" s="7">
        <v>5</v>
      </c>
      <c r="AG17" s="7"/>
      <c r="AH17" s="7"/>
      <c r="AI17" s="7"/>
      <c r="AJ17" s="7"/>
      <c r="AK17" s="7"/>
      <c r="AL17" s="10">
        <f t="shared" si="4"/>
        <v>5</v>
      </c>
      <c r="AM17" s="11">
        <v>145.79</v>
      </c>
      <c r="AN17" s="12">
        <f t="shared" si="5"/>
        <v>150.79</v>
      </c>
      <c r="AO17" s="8">
        <v>5</v>
      </c>
      <c r="AQ17" s="30">
        <f t="shared" si="6"/>
        <v>7</v>
      </c>
      <c r="AR17" s="30">
        <f t="shared" si="7"/>
        <v>5</v>
      </c>
      <c r="AS17" s="11">
        <f t="shared" si="9"/>
        <v>319.95</v>
      </c>
      <c r="AT17" s="30">
        <f t="shared" si="8"/>
        <v>12</v>
      </c>
    </row>
    <row r="18" spans="1:124" x14ac:dyDescent="0.25">
      <c r="A18" s="9">
        <v>9</v>
      </c>
      <c r="B18" s="6" t="s">
        <v>54</v>
      </c>
      <c r="C18" s="6" t="s">
        <v>55</v>
      </c>
      <c r="D18" s="6" t="s">
        <v>56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>
        <f t="shared" si="2"/>
        <v>0</v>
      </c>
      <c r="T18" s="11">
        <v>164.27</v>
      </c>
      <c r="U18" s="27">
        <f t="shared" si="3"/>
        <v>164.27</v>
      </c>
      <c r="V18" s="8">
        <v>6</v>
      </c>
      <c r="W18" s="28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>
        <f t="shared" si="4"/>
        <v>0</v>
      </c>
      <c r="AM18" s="11">
        <v>154.77000000000001</v>
      </c>
      <c r="AN18" s="27">
        <f t="shared" si="5"/>
        <v>154.77000000000001</v>
      </c>
      <c r="AO18" s="8">
        <v>7</v>
      </c>
      <c r="AP18" s="28"/>
      <c r="AQ18" s="8">
        <f t="shared" si="6"/>
        <v>6</v>
      </c>
      <c r="AR18" s="8">
        <f t="shared" si="7"/>
        <v>7</v>
      </c>
      <c r="AS18" s="11">
        <f t="shared" si="9"/>
        <v>319.04000000000002</v>
      </c>
      <c r="AT18" s="8">
        <f t="shared" si="8"/>
        <v>13</v>
      </c>
    </row>
    <row r="19" spans="1:124" x14ac:dyDescent="0.25">
      <c r="A19" s="9">
        <v>8</v>
      </c>
      <c r="B19" s="6" t="s">
        <v>57</v>
      </c>
      <c r="C19" s="6" t="s">
        <v>58</v>
      </c>
      <c r="D19" s="6" t="s">
        <v>59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0">
        <f t="shared" si="2"/>
        <v>0</v>
      </c>
      <c r="T19" s="11">
        <v>180.76</v>
      </c>
      <c r="U19" s="12">
        <f t="shared" si="3"/>
        <v>180.76</v>
      </c>
      <c r="V19" s="8">
        <v>9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10">
        <f t="shared" si="4"/>
        <v>0</v>
      </c>
      <c r="AM19" s="11">
        <v>157.91</v>
      </c>
      <c r="AN19" s="12">
        <f t="shared" si="5"/>
        <v>157.91</v>
      </c>
      <c r="AO19" s="8">
        <v>8</v>
      </c>
      <c r="AQ19" s="30">
        <f t="shared" si="6"/>
        <v>9</v>
      </c>
      <c r="AR19" s="30">
        <f t="shared" si="7"/>
        <v>8</v>
      </c>
      <c r="AS19" s="11">
        <f t="shared" si="9"/>
        <v>338.66999999999996</v>
      </c>
      <c r="AT19" s="30">
        <f t="shared" si="8"/>
        <v>17</v>
      </c>
    </row>
    <row r="20" spans="1:124" x14ac:dyDescent="0.25">
      <c r="A20" s="9">
        <v>17</v>
      </c>
      <c r="B20" s="6" t="s">
        <v>60</v>
      </c>
      <c r="C20" s="6" t="s">
        <v>38</v>
      </c>
      <c r="D20" s="6" t="s">
        <v>61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5</v>
      </c>
      <c r="P20" s="7"/>
      <c r="Q20" s="7"/>
      <c r="R20" s="7"/>
      <c r="S20" s="10">
        <f t="shared" si="2"/>
        <v>5</v>
      </c>
      <c r="T20" s="11">
        <v>172.5</v>
      </c>
      <c r="U20" s="12">
        <f t="shared" si="3"/>
        <v>177.5</v>
      </c>
      <c r="V20" s="8">
        <v>8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10">
        <f t="shared" si="4"/>
        <v>0</v>
      </c>
      <c r="AM20" s="11">
        <v>167.71</v>
      </c>
      <c r="AN20" s="12">
        <f t="shared" si="5"/>
        <v>167.71</v>
      </c>
      <c r="AO20" s="8">
        <v>10</v>
      </c>
      <c r="AQ20" s="30">
        <f t="shared" si="6"/>
        <v>8</v>
      </c>
      <c r="AR20" s="30">
        <f t="shared" si="7"/>
        <v>10</v>
      </c>
      <c r="AS20" s="11">
        <f t="shared" si="9"/>
        <v>345.21000000000004</v>
      </c>
      <c r="AT20" s="30">
        <f t="shared" si="8"/>
        <v>18</v>
      </c>
    </row>
    <row r="21" spans="1:124" x14ac:dyDescent="0.25">
      <c r="A21" s="9">
        <v>2</v>
      </c>
      <c r="B21" s="6" t="s">
        <v>62</v>
      </c>
      <c r="C21" s="6" t="s">
        <v>49</v>
      </c>
      <c r="D21" s="6" t="s">
        <v>63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5</v>
      </c>
      <c r="P21" s="7"/>
      <c r="Q21" s="7"/>
      <c r="R21" s="7"/>
      <c r="S21" s="10">
        <f t="shared" si="2"/>
        <v>5</v>
      </c>
      <c r="T21" s="11">
        <v>195.8</v>
      </c>
      <c r="U21" s="12">
        <f t="shared" si="3"/>
        <v>200.8</v>
      </c>
      <c r="V21" s="8">
        <v>11</v>
      </c>
      <c r="X21" s="7"/>
      <c r="Y21" s="7"/>
      <c r="Z21" s="7"/>
      <c r="AA21" s="7"/>
      <c r="AB21" s="7"/>
      <c r="AC21" s="7"/>
      <c r="AD21" s="7"/>
      <c r="AE21" s="7"/>
      <c r="AF21" s="7"/>
      <c r="AG21" s="7">
        <v>5</v>
      </c>
      <c r="AH21" s="7"/>
      <c r="AI21" s="7"/>
      <c r="AJ21" s="7"/>
      <c r="AK21" s="7"/>
      <c r="AL21" s="10">
        <f t="shared" si="4"/>
        <v>5</v>
      </c>
      <c r="AM21" s="11">
        <v>176.51</v>
      </c>
      <c r="AN21" s="12">
        <f t="shared" si="5"/>
        <v>181.51</v>
      </c>
      <c r="AO21" s="8">
        <v>11</v>
      </c>
      <c r="AQ21" s="30">
        <f t="shared" si="6"/>
        <v>11</v>
      </c>
      <c r="AR21" s="30">
        <f t="shared" si="7"/>
        <v>11</v>
      </c>
      <c r="AS21" s="11">
        <f t="shared" si="9"/>
        <v>382.31</v>
      </c>
      <c r="AT21" s="30">
        <f t="shared" si="8"/>
        <v>22</v>
      </c>
      <c r="AU21" s="28"/>
      <c r="AV21" s="28"/>
      <c r="AW21" s="28"/>
      <c r="AX21" s="28"/>
    </row>
    <row r="22" spans="1:124" s="3" customFormat="1" x14ac:dyDescent="0.25">
      <c r="A22" s="9">
        <v>7</v>
      </c>
      <c r="B22" s="6" t="s">
        <v>64</v>
      </c>
      <c r="C22" s="6" t="s">
        <v>55</v>
      </c>
      <c r="D22" s="6" t="s">
        <v>65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8">
        <f t="shared" si="2"/>
        <v>0</v>
      </c>
      <c r="T22" s="33" t="s">
        <v>22</v>
      </c>
      <c r="U22" s="34">
        <f t="shared" si="3"/>
        <v>0</v>
      </c>
      <c r="V22" s="32">
        <v>50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>
        <v>5</v>
      </c>
      <c r="AH22" s="16"/>
      <c r="AI22" s="16"/>
      <c r="AJ22" s="16"/>
      <c r="AK22" s="16"/>
      <c r="AL22" s="10">
        <f t="shared" si="4"/>
        <v>5</v>
      </c>
      <c r="AM22" s="11">
        <v>145.53</v>
      </c>
      <c r="AN22" s="12">
        <f t="shared" si="5"/>
        <v>150.53</v>
      </c>
      <c r="AO22" s="8">
        <v>4</v>
      </c>
      <c r="AQ22" s="63">
        <f t="shared" si="6"/>
        <v>50</v>
      </c>
      <c r="AR22" s="63">
        <f t="shared" si="7"/>
        <v>4</v>
      </c>
      <c r="AS22" s="33">
        <f t="shared" si="9"/>
        <v>150.53</v>
      </c>
      <c r="AT22" s="63">
        <f t="shared" si="8"/>
        <v>54</v>
      </c>
    </row>
    <row r="23" spans="1:124" s="3" customFormat="1" x14ac:dyDescent="0.25">
      <c r="A23" s="9">
        <v>6</v>
      </c>
      <c r="B23" s="6" t="s">
        <v>66</v>
      </c>
      <c r="C23" s="6" t="s">
        <v>67</v>
      </c>
      <c r="D23" s="6" t="s">
        <v>68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>
        <f t="shared" si="2"/>
        <v>0</v>
      </c>
      <c r="T23" s="11">
        <v>186.48</v>
      </c>
      <c r="U23" s="12">
        <f t="shared" si="3"/>
        <v>186.48</v>
      </c>
      <c r="V23" s="8">
        <v>10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8">
        <f t="shared" si="4"/>
        <v>0</v>
      </c>
      <c r="AM23" s="33" t="s">
        <v>22</v>
      </c>
      <c r="AN23" s="34">
        <f t="shared" si="5"/>
        <v>0</v>
      </c>
      <c r="AO23" s="32">
        <v>50</v>
      </c>
      <c r="AQ23" s="63">
        <f t="shared" si="6"/>
        <v>10</v>
      </c>
      <c r="AR23" s="63">
        <f t="shared" si="7"/>
        <v>50</v>
      </c>
      <c r="AS23" s="33">
        <f t="shared" si="9"/>
        <v>186.48</v>
      </c>
      <c r="AT23" s="63">
        <f t="shared" si="8"/>
        <v>60</v>
      </c>
      <c r="AU23" s="28"/>
    </row>
    <row r="24" spans="1:124" s="3" customFormat="1" x14ac:dyDescent="0.25">
      <c r="A24" s="9">
        <v>4</v>
      </c>
      <c r="B24" s="6" t="s">
        <v>69</v>
      </c>
      <c r="C24" s="6">
        <v>0</v>
      </c>
      <c r="D24" s="6" t="s">
        <v>70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8">
        <f t="shared" si="2"/>
        <v>0</v>
      </c>
      <c r="T24" s="33" t="s">
        <v>23</v>
      </c>
      <c r="U24" s="34">
        <f t="shared" si="3"/>
        <v>0</v>
      </c>
      <c r="V24" s="32">
        <v>50</v>
      </c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8">
        <f t="shared" si="4"/>
        <v>0</v>
      </c>
      <c r="AM24" s="33" t="s">
        <v>22</v>
      </c>
      <c r="AN24" s="34">
        <f t="shared" si="5"/>
        <v>0</v>
      </c>
      <c r="AO24" s="32">
        <v>50</v>
      </c>
      <c r="AQ24" s="63">
        <f t="shared" si="6"/>
        <v>50</v>
      </c>
      <c r="AR24" s="63">
        <f t="shared" si="7"/>
        <v>50</v>
      </c>
      <c r="AS24" s="33">
        <f t="shared" si="9"/>
        <v>0</v>
      </c>
      <c r="AT24" s="63">
        <f t="shared" si="8"/>
        <v>100</v>
      </c>
      <c r="AU24" s="28"/>
      <c r="AV24" s="41"/>
      <c r="AW24" s="41"/>
      <c r="AX24" s="41"/>
    </row>
    <row r="25" spans="1:124" x14ac:dyDescent="0.25">
      <c r="A25" s="36"/>
      <c r="B25" s="37"/>
      <c r="C25" s="38"/>
      <c r="D25" s="39"/>
    </row>
    <row r="26" spans="1:124" x14ac:dyDescent="0.25">
      <c r="A26" s="69" t="s">
        <v>24</v>
      </c>
      <c r="B26" s="69"/>
      <c r="C26" s="21"/>
      <c r="D26" s="1"/>
    </row>
    <row r="27" spans="1:124" x14ac:dyDescent="0.25">
      <c r="A27" s="4" t="s">
        <v>25</v>
      </c>
      <c r="B27" s="5" t="s">
        <v>2</v>
      </c>
      <c r="C27" s="5" t="s">
        <v>3</v>
      </c>
      <c r="D27" s="5" t="s">
        <v>4</v>
      </c>
      <c r="E27" s="70" t="str">
        <f>$E$10</f>
        <v>1E PARCOUR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X27" s="71" t="str">
        <f>$X$10</f>
        <v>2E PARCOUR</v>
      </c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Q27" s="22" t="s">
        <v>13</v>
      </c>
      <c r="AR27" s="23" t="s">
        <v>13</v>
      </c>
      <c r="AS27" s="23"/>
      <c r="AT27" s="23" t="s">
        <v>13</v>
      </c>
    </row>
    <row r="28" spans="1:124" x14ac:dyDescent="0.25">
      <c r="A28" s="72"/>
      <c r="B28" s="73"/>
      <c r="C28" s="6"/>
      <c r="D28" s="6"/>
      <c r="E28" s="7">
        <f>E11</f>
        <v>1</v>
      </c>
      <c r="F28" s="7">
        <f t="shared" ref="F28:R28" si="10">F11</f>
        <v>2</v>
      </c>
      <c r="G28" s="7">
        <f t="shared" si="10"/>
        <v>3</v>
      </c>
      <c r="H28" s="7">
        <f t="shared" si="10"/>
        <v>4</v>
      </c>
      <c r="I28" s="7">
        <f t="shared" si="10"/>
        <v>5</v>
      </c>
      <c r="J28" s="7" t="str">
        <f t="shared" si="10"/>
        <v>6ABCDEF</v>
      </c>
      <c r="K28" s="7">
        <f t="shared" si="10"/>
        <v>7</v>
      </c>
      <c r="L28" s="7">
        <f t="shared" si="10"/>
        <v>8</v>
      </c>
      <c r="M28" s="7">
        <f t="shared" si="10"/>
        <v>9</v>
      </c>
      <c r="N28" s="7">
        <f t="shared" si="10"/>
        <v>10</v>
      </c>
      <c r="O28" s="7" t="str">
        <f t="shared" si="10"/>
        <v>11ABCDEF</v>
      </c>
      <c r="P28" s="7">
        <f t="shared" si="10"/>
        <v>12</v>
      </c>
      <c r="Q28" s="7">
        <f t="shared" si="10"/>
        <v>13</v>
      </c>
      <c r="R28" s="7">
        <f t="shared" si="10"/>
        <v>14</v>
      </c>
      <c r="S28" s="8" t="s">
        <v>7</v>
      </c>
      <c r="T28" s="8" t="s">
        <v>8</v>
      </c>
      <c r="U28" s="8"/>
      <c r="V28" s="8" t="s">
        <v>9</v>
      </c>
      <c r="X28" s="7">
        <f>X11</f>
        <v>1</v>
      </c>
      <c r="Y28" s="7">
        <f t="shared" ref="Y28:AK28" si="11">Y11</f>
        <v>2</v>
      </c>
      <c r="Z28" s="7"/>
      <c r="AA28" s="7" t="str">
        <f t="shared" si="11"/>
        <v>4ABCDEF</v>
      </c>
      <c r="AB28" s="7">
        <f t="shared" si="11"/>
        <v>5</v>
      </c>
      <c r="AC28" s="7">
        <f t="shared" si="11"/>
        <v>6</v>
      </c>
      <c r="AD28" s="7">
        <f t="shared" si="11"/>
        <v>7</v>
      </c>
      <c r="AE28" s="7">
        <f t="shared" si="11"/>
        <v>8</v>
      </c>
      <c r="AF28" s="7" t="str">
        <f t="shared" si="11"/>
        <v>9ABCDEF</v>
      </c>
      <c r="AG28" s="7">
        <f t="shared" si="11"/>
        <v>10</v>
      </c>
      <c r="AH28" s="7">
        <f t="shared" si="11"/>
        <v>11</v>
      </c>
      <c r="AI28" s="7">
        <f t="shared" si="11"/>
        <v>12</v>
      </c>
      <c r="AJ28" s="7">
        <f t="shared" si="11"/>
        <v>13</v>
      </c>
      <c r="AK28" s="7">
        <f t="shared" si="11"/>
        <v>14</v>
      </c>
      <c r="AL28" s="8" t="s">
        <v>7</v>
      </c>
      <c r="AM28" s="8" t="s">
        <v>8</v>
      </c>
      <c r="AN28" s="8"/>
      <c r="AO28" s="8" t="s">
        <v>9</v>
      </c>
      <c r="AQ28" s="25" t="s">
        <v>18</v>
      </c>
      <c r="AR28" s="26" t="s">
        <v>19</v>
      </c>
      <c r="AS28" s="26"/>
      <c r="AT28" s="26" t="s">
        <v>20</v>
      </c>
    </row>
    <row r="29" spans="1:124" s="40" customFormat="1" x14ac:dyDescent="0.25">
      <c r="A29" s="9">
        <v>63</v>
      </c>
      <c r="B29" s="6" t="s">
        <v>71</v>
      </c>
      <c r="C29" s="6" t="s">
        <v>72</v>
      </c>
      <c r="D29" s="6" t="s">
        <v>73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>
        <f t="shared" ref="S29:S43" si="12">SUM(E29:R29)</f>
        <v>0</v>
      </c>
      <c r="T29" s="11">
        <v>152.61000000000001</v>
      </c>
      <c r="U29" s="12">
        <f t="shared" ref="U29:U39" si="13">SUM(S29:T29)</f>
        <v>152.61000000000001</v>
      </c>
      <c r="V29" s="8">
        <v>1</v>
      </c>
      <c r="W29" s="3"/>
      <c r="X29" s="16"/>
      <c r="Y29" s="16"/>
      <c r="Z29" s="16"/>
      <c r="AA29" s="16"/>
      <c r="AB29" s="16"/>
      <c r="AC29" s="16"/>
      <c r="AD29" s="16">
        <v>5</v>
      </c>
      <c r="AE29" s="16"/>
      <c r="AF29" s="16">
        <v>5</v>
      </c>
      <c r="AG29" s="16"/>
      <c r="AH29" s="16"/>
      <c r="AI29" s="16"/>
      <c r="AJ29" s="16"/>
      <c r="AK29" s="16"/>
      <c r="AL29" s="10">
        <f t="shared" ref="AL29:AL43" si="14">SUM(X29:AK29)</f>
        <v>10</v>
      </c>
      <c r="AM29" s="11">
        <v>150.28</v>
      </c>
      <c r="AN29" s="12">
        <f t="shared" ref="AN29:AN43" si="15">SUM(AL29:AM29)</f>
        <v>160.28</v>
      </c>
      <c r="AO29" s="8">
        <v>1</v>
      </c>
      <c r="AP29" s="3"/>
      <c r="AQ29" s="30">
        <f t="shared" ref="AQ29:AQ43" si="16">V29</f>
        <v>1</v>
      </c>
      <c r="AR29" s="30">
        <f t="shared" ref="AR29:AR43" si="17">AO29</f>
        <v>1</v>
      </c>
      <c r="AS29" s="11">
        <f t="shared" ref="AS29:AS43" si="18">U29+AN29</f>
        <v>312.89</v>
      </c>
      <c r="AT29" s="30">
        <f t="shared" ref="AT29:AT43" si="19">SUM(AQ29:AR29)</f>
        <v>2</v>
      </c>
      <c r="AU29" s="3" t="s">
        <v>21</v>
      </c>
      <c r="AV29" s="3"/>
      <c r="AW29" s="3"/>
      <c r="AX29" s="3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</row>
    <row r="30" spans="1:124" s="41" customFormat="1" x14ac:dyDescent="0.25">
      <c r="A30" s="9">
        <v>3398</v>
      </c>
      <c r="B30" s="6" t="s">
        <v>74</v>
      </c>
      <c r="C30" s="6" t="s">
        <v>52</v>
      </c>
      <c r="D30" s="6" t="s">
        <v>75</v>
      </c>
      <c r="E30" s="9"/>
      <c r="F30" s="9"/>
      <c r="G30" s="9"/>
      <c r="H30" s="9">
        <v>5</v>
      </c>
      <c r="I30" s="9">
        <v>5</v>
      </c>
      <c r="J30" s="9"/>
      <c r="K30" s="9"/>
      <c r="L30" s="9"/>
      <c r="M30" s="9"/>
      <c r="N30" s="9">
        <v>5</v>
      </c>
      <c r="O30" s="9">
        <v>5</v>
      </c>
      <c r="P30" s="9"/>
      <c r="Q30" s="9">
        <v>5</v>
      </c>
      <c r="R30" s="9"/>
      <c r="S30" s="10">
        <f t="shared" si="12"/>
        <v>25</v>
      </c>
      <c r="T30" s="11">
        <v>149.22999999999999</v>
      </c>
      <c r="U30" s="12">
        <f t="shared" si="13"/>
        <v>174.23</v>
      </c>
      <c r="V30" s="8">
        <v>2</v>
      </c>
      <c r="W30" s="28"/>
      <c r="X30" s="9"/>
      <c r="Y30" s="9"/>
      <c r="Z30" s="9"/>
      <c r="AA30" s="9"/>
      <c r="AB30" s="9"/>
      <c r="AC30" s="9"/>
      <c r="AD30" s="9"/>
      <c r="AE30" s="9"/>
      <c r="AF30" s="9"/>
      <c r="AG30" s="9">
        <v>5</v>
      </c>
      <c r="AH30" s="9"/>
      <c r="AI30" s="9"/>
      <c r="AJ30" s="9"/>
      <c r="AK30" s="9"/>
      <c r="AL30" s="10">
        <f t="shared" si="14"/>
        <v>5</v>
      </c>
      <c r="AM30" s="11">
        <v>164.62</v>
      </c>
      <c r="AN30" s="12">
        <f t="shared" si="15"/>
        <v>169.62</v>
      </c>
      <c r="AO30" s="8">
        <v>4</v>
      </c>
      <c r="AP30" s="28"/>
      <c r="AQ30" s="8">
        <f t="shared" si="16"/>
        <v>2</v>
      </c>
      <c r="AR30" s="8">
        <f t="shared" si="17"/>
        <v>4</v>
      </c>
      <c r="AS30" s="11">
        <f t="shared" si="18"/>
        <v>343.85</v>
      </c>
      <c r="AT30" s="8">
        <f t="shared" si="19"/>
        <v>6</v>
      </c>
      <c r="AU30" s="3" t="s">
        <v>21</v>
      </c>
      <c r="AV30" s="3"/>
      <c r="AW30" s="3"/>
      <c r="AX30" s="3"/>
    </row>
    <row r="31" spans="1:124" s="40" customFormat="1" x14ac:dyDescent="0.25">
      <c r="A31" s="9">
        <v>1710</v>
      </c>
      <c r="B31" s="6" t="s">
        <v>76</v>
      </c>
      <c r="C31" s="6" t="s">
        <v>67</v>
      </c>
      <c r="D31" s="6" t="s">
        <v>77</v>
      </c>
      <c r="E31" s="7"/>
      <c r="F31" s="7"/>
      <c r="G31" s="7"/>
      <c r="H31" s="7"/>
      <c r="I31" s="7">
        <v>5</v>
      </c>
      <c r="J31" s="7"/>
      <c r="K31" s="7"/>
      <c r="L31" s="7"/>
      <c r="M31" s="7"/>
      <c r="N31" s="7"/>
      <c r="O31" s="7"/>
      <c r="P31" s="7"/>
      <c r="Q31" s="7"/>
      <c r="R31" s="7"/>
      <c r="S31" s="10">
        <f t="shared" si="12"/>
        <v>5</v>
      </c>
      <c r="T31" s="11">
        <v>189.5</v>
      </c>
      <c r="U31" s="12">
        <f t="shared" si="13"/>
        <v>194.5</v>
      </c>
      <c r="V31" s="8">
        <v>5</v>
      </c>
      <c r="W31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>
        <f t="shared" si="14"/>
        <v>0</v>
      </c>
      <c r="AM31" s="11">
        <v>161.69</v>
      </c>
      <c r="AN31" s="12">
        <f t="shared" si="15"/>
        <v>161.69</v>
      </c>
      <c r="AO31" s="8">
        <v>2</v>
      </c>
      <c r="AP31"/>
      <c r="AQ31" s="30">
        <f t="shared" si="16"/>
        <v>5</v>
      </c>
      <c r="AR31" s="30">
        <f t="shared" si="17"/>
        <v>2</v>
      </c>
      <c r="AS31" s="11">
        <f t="shared" si="18"/>
        <v>356.19</v>
      </c>
      <c r="AT31" s="30">
        <f t="shared" si="19"/>
        <v>7</v>
      </c>
      <c r="AU31" s="3" t="s">
        <v>21</v>
      </c>
      <c r="AV31" s="3"/>
      <c r="AW31" s="3"/>
      <c r="AX31" s="3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</row>
    <row r="32" spans="1:124" s="31" customFormat="1" x14ac:dyDescent="0.25">
      <c r="A32" s="9">
        <v>27</v>
      </c>
      <c r="B32" s="6" t="s">
        <v>78</v>
      </c>
      <c r="C32" s="6" t="s">
        <v>67</v>
      </c>
      <c r="D32" s="6" t="s">
        <v>79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5</v>
      </c>
      <c r="Q32" s="9"/>
      <c r="R32" s="9"/>
      <c r="S32" s="10">
        <f t="shared" si="12"/>
        <v>5</v>
      </c>
      <c r="T32" s="11">
        <v>189.43</v>
      </c>
      <c r="U32" s="12">
        <f t="shared" si="13"/>
        <v>194.43</v>
      </c>
      <c r="V32" s="8">
        <v>4</v>
      </c>
      <c r="W32" s="28"/>
      <c r="X32" s="9"/>
      <c r="Y32" s="9"/>
      <c r="Z32" s="9"/>
      <c r="AA32" s="9">
        <v>5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">
        <f t="shared" si="14"/>
        <v>5</v>
      </c>
      <c r="AM32" s="11">
        <v>181.68</v>
      </c>
      <c r="AN32" s="12">
        <f t="shared" si="15"/>
        <v>186.68</v>
      </c>
      <c r="AO32" s="8">
        <v>9</v>
      </c>
      <c r="AP32" s="28"/>
      <c r="AQ32" s="8">
        <f t="shared" si="16"/>
        <v>4</v>
      </c>
      <c r="AR32" s="8">
        <f t="shared" si="17"/>
        <v>9</v>
      </c>
      <c r="AS32" s="11">
        <f t="shared" si="18"/>
        <v>381.11</v>
      </c>
      <c r="AT32" s="8">
        <f t="shared" si="19"/>
        <v>13</v>
      </c>
      <c r="AU32" s="3" t="s">
        <v>21</v>
      </c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</row>
    <row r="33" spans="1:124" x14ac:dyDescent="0.25">
      <c r="A33" s="9">
        <v>1815</v>
      </c>
      <c r="B33" s="6" t="s">
        <v>80</v>
      </c>
      <c r="C33" s="6" t="s">
        <v>49</v>
      </c>
      <c r="D33" s="6" t="s">
        <v>81</v>
      </c>
      <c r="E33" s="7"/>
      <c r="F33" s="7"/>
      <c r="G33" s="7"/>
      <c r="H33" s="7"/>
      <c r="I33" s="7"/>
      <c r="J33" s="7">
        <v>5</v>
      </c>
      <c r="K33" s="7"/>
      <c r="L33" s="7"/>
      <c r="M33" s="7"/>
      <c r="N33" s="7"/>
      <c r="O33" s="7">
        <v>5</v>
      </c>
      <c r="P33" s="7"/>
      <c r="Q33" s="7"/>
      <c r="R33" s="7"/>
      <c r="S33" s="10">
        <f t="shared" si="12"/>
        <v>10</v>
      </c>
      <c r="T33" s="11">
        <v>169.82</v>
      </c>
      <c r="U33" s="12">
        <f t="shared" si="13"/>
        <v>179.82</v>
      </c>
      <c r="V33" s="8">
        <v>3</v>
      </c>
      <c r="X33" s="16"/>
      <c r="Y33" s="16"/>
      <c r="Z33" s="16"/>
      <c r="AA33" s="16"/>
      <c r="AB33" s="16"/>
      <c r="AC33" s="16"/>
      <c r="AD33" s="16"/>
      <c r="AE33" s="16"/>
      <c r="AF33" s="16">
        <v>20</v>
      </c>
      <c r="AG33" s="16">
        <v>5</v>
      </c>
      <c r="AH33" s="16"/>
      <c r="AI33" s="16"/>
      <c r="AJ33" s="16"/>
      <c r="AK33" s="16"/>
      <c r="AL33" s="10">
        <f t="shared" si="14"/>
        <v>25</v>
      </c>
      <c r="AM33" s="11">
        <v>162.43</v>
      </c>
      <c r="AN33" s="12">
        <f t="shared" si="15"/>
        <v>187.43</v>
      </c>
      <c r="AO33" s="8">
        <v>10</v>
      </c>
      <c r="AQ33" s="30">
        <f t="shared" si="16"/>
        <v>3</v>
      </c>
      <c r="AR33" s="30">
        <f t="shared" si="17"/>
        <v>10</v>
      </c>
      <c r="AS33" s="11">
        <f t="shared" si="18"/>
        <v>367.25</v>
      </c>
      <c r="AT33" s="30">
        <f t="shared" si="19"/>
        <v>13</v>
      </c>
      <c r="AU33" s="3" t="s">
        <v>21</v>
      </c>
      <c r="AV33" s="28"/>
      <c r="AW33" s="28"/>
      <c r="AX33" s="28"/>
    </row>
    <row r="34" spans="1:124" x14ac:dyDescent="0.25">
      <c r="A34" s="9">
        <v>3470</v>
      </c>
      <c r="B34" s="6" t="s">
        <v>82</v>
      </c>
      <c r="C34" s="6" t="s">
        <v>72</v>
      </c>
      <c r="D34" s="6" t="s">
        <v>83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0">
        <f t="shared" si="12"/>
        <v>0</v>
      </c>
      <c r="T34" s="11">
        <v>202.6</v>
      </c>
      <c r="U34" s="12">
        <f t="shared" si="13"/>
        <v>202.6</v>
      </c>
      <c r="V34" s="8">
        <v>7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9"/>
      <c r="AK34" s="16"/>
      <c r="AL34" s="10">
        <f t="shared" si="14"/>
        <v>0</v>
      </c>
      <c r="AM34" s="11">
        <v>183.02</v>
      </c>
      <c r="AN34" s="12">
        <f t="shared" si="15"/>
        <v>183.02</v>
      </c>
      <c r="AO34" s="8">
        <v>7</v>
      </c>
      <c r="AQ34" s="30">
        <f t="shared" si="16"/>
        <v>7</v>
      </c>
      <c r="AR34" s="30">
        <f t="shared" si="17"/>
        <v>7</v>
      </c>
      <c r="AS34" s="11">
        <f t="shared" si="18"/>
        <v>385.62</v>
      </c>
      <c r="AT34" s="30">
        <f t="shared" si="19"/>
        <v>14</v>
      </c>
      <c r="AU34" s="28"/>
      <c r="AV34" s="41"/>
      <c r="AW34" s="41"/>
      <c r="AX34" s="41"/>
    </row>
    <row r="35" spans="1:124" x14ac:dyDescent="0.25">
      <c r="A35" s="9">
        <v>989</v>
      </c>
      <c r="B35" s="6" t="s">
        <v>84</v>
      </c>
      <c r="C35" s="6" t="s">
        <v>38</v>
      </c>
      <c r="D35" s="6" t="s">
        <v>85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v>5</v>
      </c>
      <c r="P35" s="7">
        <v>5</v>
      </c>
      <c r="Q35" s="7"/>
      <c r="R35" s="7"/>
      <c r="S35" s="10">
        <f t="shared" si="12"/>
        <v>10</v>
      </c>
      <c r="T35" s="11">
        <v>192.72</v>
      </c>
      <c r="U35" s="12">
        <f t="shared" si="13"/>
        <v>202.72</v>
      </c>
      <c r="V35" s="8">
        <v>6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10">
        <f t="shared" si="14"/>
        <v>0</v>
      </c>
      <c r="AM35" s="11">
        <v>184.75</v>
      </c>
      <c r="AN35" s="12">
        <f t="shared" si="15"/>
        <v>184.75</v>
      </c>
      <c r="AO35" s="8">
        <v>8</v>
      </c>
      <c r="AQ35" s="30">
        <f t="shared" si="16"/>
        <v>6</v>
      </c>
      <c r="AR35" s="30">
        <f t="shared" si="17"/>
        <v>8</v>
      </c>
      <c r="AS35" s="11">
        <f t="shared" si="18"/>
        <v>387.47</v>
      </c>
      <c r="AT35" s="30">
        <f t="shared" si="19"/>
        <v>14</v>
      </c>
    </row>
    <row r="36" spans="1:124" x14ac:dyDescent="0.25">
      <c r="A36" s="9">
        <v>19</v>
      </c>
      <c r="B36" s="6" t="s">
        <v>86</v>
      </c>
      <c r="C36" s="6" t="s">
        <v>52</v>
      </c>
      <c r="D36" s="6" t="s">
        <v>87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0">
        <f t="shared" si="12"/>
        <v>0</v>
      </c>
      <c r="T36" s="11">
        <v>224.9</v>
      </c>
      <c r="U36" s="12">
        <f t="shared" si="13"/>
        <v>224.9</v>
      </c>
      <c r="V36" s="8">
        <v>10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>
        <v>5</v>
      </c>
      <c r="AJ36" s="16"/>
      <c r="AK36" s="16"/>
      <c r="AL36" s="10">
        <f t="shared" si="14"/>
        <v>5</v>
      </c>
      <c r="AM36" s="11">
        <v>166.91</v>
      </c>
      <c r="AN36" s="12">
        <f t="shared" si="15"/>
        <v>171.91</v>
      </c>
      <c r="AO36" s="8">
        <v>5</v>
      </c>
      <c r="AQ36" s="30">
        <f t="shared" si="16"/>
        <v>10</v>
      </c>
      <c r="AR36" s="30">
        <f t="shared" si="17"/>
        <v>5</v>
      </c>
      <c r="AS36" s="11">
        <f t="shared" si="18"/>
        <v>396.81</v>
      </c>
      <c r="AT36" s="30">
        <f t="shared" si="19"/>
        <v>15</v>
      </c>
      <c r="AU36" s="28"/>
      <c r="AV36" s="28"/>
      <c r="AW36" s="28"/>
      <c r="AX36" s="28"/>
    </row>
    <row r="37" spans="1:124" x14ac:dyDescent="0.25">
      <c r="A37" s="9">
        <v>3404</v>
      </c>
      <c r="B37" s="6" t="s">
        <v>88</v>
      </c>
      <c r="C37" s="6" t="s">
        <v>67</v>
      </c>
      <c r="D37" s="6" t="s">
        <v>89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v>5</v>
      </c>
      <c r="P37" s="7"/>
      <c r="Q37" s="7"/>
      <c r="R37" s="7"/>
      <c r="S37" s="10">
        <f t="shared" si="12"/>
        <v>5</v>
      </c>
      <c r="T37" s="11">
        <v>202.92</v>
      </c>
      <c r="U37" s="12">
        <f t="shared" si="13"/>
        <v>207.92</v>
      </c>
      <c r="V37" s="8">
        <v>8</v>
      </c>
      <c r="X37" s="16">
        <v>5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>
        <f t="shared" si="14"/>
        <v>5</v>
      </c>
      <c r="AM37" s="11">
        <v>187.87</v>
      </c>
      <c r="AN37" s="12">
        <f t="shared" si="15"/>
        <v>192.87</v>
      </c>
      <c r="AO37" s="8">
        <v>11</v>
      </c>
      <c r="AQ37" s="30">
        <f t="shared" si="16"/>
        <v>8</v>
      </c>
      <c r="AR37" s="30">
        <f t="shared" si="17"/>
        <v>11</v>
      </c>
      <c r="AS37" s="11">
        <f t="shared" si="18"/>
        <v>400.78999999999996</v>
      </c>
      <c r="AT37" s="30">
        <f t="shared" si="19"/>
        <v>19</v>
      </c>
    </row>
    <row r="38" spans="1:124" x14ac:dyDescent="0.25">
      <c r="A38" s="9">
        <v>34</v>
      </c>
      <c r="B38" s="6" t="s">
        <v>86</v>
      </c>
      <c r="C38" s="6" t="s">
        <v>52</v>
      </c>
      <c r="D38" s="6" t="s">
        <v>90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>
        <f t="shared" si="12"/>
        <v>0</v>
      </c>
      <c r="T38" s="11">
        <v>203.79</v>
      </c>
      <c r="U38" s="12">
        <f t="shared" si="13"/>
        <v>203.79</v>
      </c>
      <c r="V38" s="8">
        <v>9</v>
      </c>
      <c r="W38" s="3"/>
      <c r="X38" s="16"/>
      <c r="Y38" s="16"/>
      <c r="Z38" s="16"/>
      <c r="AA38" s="16">
        <v>20</v>
      </c>
      <c r="AB38" s="16"/>
      <c r="AC38" s="16"/>
      <c r="AD38" s="16"/>
      <c r="AE38" s="16"/>
      <c r="AF38" s="16">
        <v>10</v>
      </c>
      <c r="AG38" s="16"/>
      <c r="AH38" s="16"/>
      <c r="AI38" s="16"/>
      <c r="AJ38" s="16"/>
      <c r="AK38" s="16"/>
      <c r="AL38" s="10">
        <f t="shared" si="14"/>
        <v>30</v>
      </c>
      <c r="AM38" s="11">
        <v>212.53</v>
      </c>
      <c r="AN38" s="12">
        <f t="shared" si="15"/>
        <v>242.53</v>
      </c>
      <c r="AO38" s="8">
        <v>12</v>
      </c>
      <c r="AP38" s="3"/>
      <c r="AQ38" s="30">
        <f t="shared" si="16"/>
        <v>9</v>
      </c>
      <c r="AR38" s="30">
        <f t="shared" si="17"/>
        <v>12</v>
      </c>
      <c r="AS38" s="11">
        <f t="shared" si="18"/>
        <v>446.32</v>
      </c>
      <c r="AT38" s="30">
        <f t="shared" si="19"/>
        <v>21</v>
      </c>
    </row>
    <row r="39" spans="1:124" s="31" customFormat="1" x14ac:dyDescent="0.25">
      <c r="A39" s="9">
        <v>25</v>
      </c>
      <c r="B39" s="6" t="s">
        <v>91</v>
      </c>
      <c r="C39" s="6" t="s">
        <v>49</v>
      </c>
      <c r="D39" s="6" t="s">
        <v>92</v>
      </c>
      <c r="E39" s="7"/>
      <c r="F39" s="7"/>
      <c r="G39" s="7"/>
      <c r="H39" s="7"/>
      <c r="I39" s="7"/>
      <c r="J39" s="7">
        <v>5</v>
      </c>
      <c r="K39" s="7"/>
      <c r="L39" s="7"/>
      <c r="M39" s="7"/>
      <c r="N39" s="7"/>
      <c r="O39" s="7">
        <v>5</v>
      </c>
      <c r="P39" s="7"/>
      <c r="Q39" s="7"/>
      <c r="R39" s="7"/>
      <c r="S39" s="10">
        <f t="shared" si="12"/>
        <v>10</v>
      </c>
      <c r="T39" s="11">
        <v>278.41000000000003</v>
      </c>
      <c r="U39" s="12">
        <f t="shared" si="13"/>
        <v>288.41000000000003</v>
      </c>
      <c r="V39" s="8">
        <v>11</v>
      </c>
      <c r="W39"/>
      <c r="X39" s="16"/>
      <c r="Y39" s="16"/>
      <c r="Z39" s="16"/>
      <c r="AA39" s="16">
        <v>10</v>
      </c>
      <c r="AB39" s="16">
        <v>5</v>
      </c>
      <c r="AC39" s="16"/>
      <c r="AD39" s="16"/>
      <c r="AE39" s="16"/>
      <c r="AF39" s="16"/>
      <c r="AG39" s="16"/>
      <c r="AH39" s="16"/>
      <c r="AI39" s="16"/>
      <c r="AJ39" s="16"/>
      <c r="AK39" s="16"/>
      <c r="AL39" s="10">
        <f t="shared" si="14"/>
        <v>15</v>
      </c>
      <c r="AM39" s="11">
        <v>234.08</v>
      </c>
      <c r="AN39" s="12">
        <f t="shared" si="15"/>
        <v>249.08</v>
      </c>
      <c r="AO39" s="8">
        <v>13</v>
      </c>
      <c r="AP39"/>
      <c r="AQ39" s="30">
        <f t="shared" si="16"/>
        <v>11</v>
      </c>
      <c r="AR39" s="30">
        <f t="shared" si="17"/>
        <v>13</v>
      </c>
      <c r="AS39" s="11">
        <f t="shared" si="18"/>
        <v>537.49</v>
      </c>
      <c r="AT39" s="30">
        <f t="shared" si="19"/>
        <v>24</v>
      </c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</row>
    <row r="40" spans="1:124" s="3" customFormat="1" x14ac:dyDescent="0.25">
      <c r="A40" s="9">
        <v>3635</v>
      </c>
      <c r="B40" s="6" t="s">
        <v>36</v>
      </c>
      <c r="C40" s="6" t="s">
        <v>34</v>
      </c>
      <c r="D40" s="6" t="s">
        <v>93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8">
        <f t="shared" si="12"/>
        <v>0</v>
      </c>
      <c r="T40" s="33" t="s">
        <v>22</v>
      </c>
      <c r="U40" s="34">
        <v>300</v>
      </c>
      <c r="V40" s="32">
        <v>50</v>
      </c>
      <c r="X40" s="16"/>
      <c r="Y40" s="16"/>
      <c r="Z40" s="16"/>
      <c r="AA40" s="16"/>
      <c r="AB40" s="16"/>
      <c r="AC40" s="16">
        <v>5</v>
      </c>
      <c r="AD40" s="16"/>
      <c r="AE40" s="16"/>
      <c r="AF40" s="16"/>
      <c r="AG40" s="16"/>
      <c r="AH40" s="16"/>
      <c r="AI40" s="16"/>
      <c r="AJ40" s="16">
        <v>5</v>
      </c>
      <c r="AK40" s="16"/>
      <c r="AL40" s="10">
        <f t="shared" si="14"/>
        <v>10</v>
      </c>
      <c r="AM40" s="11">
        <v>153.69999999999999</v>
      </c>
      <c r="AN40" s="12">
        <f t="shared" si="15"/>
        <v>163.69999999999999</v>
      </c>
      <c r="AO40" s="8">
        <v>3</v>
      </c>
      <c r="AQ40" s="63">
        <f t="shared" si="16"/>
        <v>50</v>
      </c>
      <c r="AR40" s="63">
        <f t="shared" si="17"/>
        <v>3</v>
      </c>
      <c r="AS40" s="33">
        <f t="shared" si="18"/>
        <v>463.7</v>
      </c>
      <c r="AT40" s="63">
        <f t="shared" si="19"/>
        <v>53</v>
      </c>
      <c r="AU40" s="28"/>
      <c r="AV40" s="28"/>
      <c r="AW40" s="28"/>
      <c r="AX40" s="28"/>
    </row>
    <row r="41" spans="1:124" s="3" customFormat="1" x14ac:dyDescent="0.25">
      <c r="A41" s="9">
        <v>24</v>
      </c>
      <c r="B41" s="6" t="s">
        <v>94</v>
      </c>
      <c r="C41" s="6" t="s">
        <v>49</v>
      </c>
      <c r="D41" s="6" t="s">
        <v>95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8">
        <f t="shared" si="12"/>
        <v>0</v>
      </c>
      <c r="T41" s="33" t="s">
        <v>23</v>
      </c>
      <c r="U41" s="34">
        <v>300</v>
      </c>
      <c r="V41" s="32">
        <v>50</v>
      </c>
      <c r="W41" s="28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">
        <f t="shared" si="14"/>
        <v>0</v>
      </c>
      <c r="AM41" s="11">
        <v>175.76</v>
      </c>
      <c r="AN41" s="12">
        <f t="shared" si="15"/>
        <v>175.76</v>
      </c>
      <c r="AO41" s="8">
        <v>6</v>
      </c>
      <c r="AP41" s="28"/>
      <c r="AQ41" s="32">
        <f t="shared" si="16"/>
        <v>50</v>
      </c>
      <c r="AR41" s="32">
        <f t="shared" si="17"/>
        <v>6</v>
      </c>
      <c r="AS41" s="33">
        <f t="shared" si="18"/>
        <v>475.76</v>
      </c>
      <c r="AT41" s="32">
        <f t="shared" si="19"/>
        <v>56</v>
      </c>
    </row>
    <row r="42" spans="1:124" s="28" customFormat="1" x14ac:dyDescent="0.25">
      <c r="A42" s="9">
        <v>4015</v>
      </c>
      <c r="B42" s="6" t="s">
        <v>96</v>
      </c>
      <c r="C42" s="6" t="s">
        <v>72</v>
      </c>
      <c r="D42" s="6" t="s">
        <v>97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8">
        <f t="shared" si="12"/>
        <v>0</v>
      </c>
      <c r="T42" s="33" t="s">
        <v>23</v>
      </c>
      <c r="U42" s="34">
        <v>300</v>
      </c>
      <c r="V42" s="32">
        <v>50</v>
      </c>
      <c r="X42" s="9"/>
      <c r="Y42" s="9">
        <v>5</v>
      </c>
      <c r="Z42" s="9"/>
      <c r="AA42" s="9"/>
      <c r="AB42" s="9"/>
      <c r="AC42" s="9"/>
      <c r="AD42" s="9">
        <v>5</v>
      </c>
      <c r="AE42" s="9"/>
      <c r="AF42" s="9"/>
      <c r="AG42" s="9"/>
      <c r="AH42" s="9"/>
      <c r="AI42" s="9"/>
      <c r="AJ42" s="9"/>
      <c r="AK42" s="9"/>
      <c r="AL42" s="53">
        <f t="shared" si="14"/>
        <v>10</v>
      </c>
      <c r="AM42" s="11">
        <v>254.02</v>
      </c>
      <c r="AN42" s="12">
        <f t="shared" si="15"/>
        <v>264.02</v>
      </c>
      <c r="AO42" s="8">
        <v>15</v>
      </c>
      <c r="AP42" s="3"/>
      <c r="AQ42" s="63">
        <f t="shared" si="16"/>
        <v>50</v>
      </c>
      <c r="AR42" s="63">
        <f t="shared" si="17"/>
        <v>15</v>
      </c>
      <c r="AS42" s="33">
        <f t="shared" si="18"/>
        <v>564.02</v>
      </c>
      <c r="AT42" s="63">
        <f t="shared" si="19"/>
        <v>65</v>
      </c>
    </row>
    <row r="43" spans="1:124" s="28" customFormat="1" x14ac:dyDescent="0.25">
      <c r="A43" s="9">
        <v>33</v>
      </c>
      <c r="B43" s="6" t="s">
        <v>98</v>
      </c>
      <c r="C43" s="6" t="s">
        <v>72</v>
      </c>
      <c r="D43" s="6" t="s">
        <v>99</v>
      </c>
      <c r="E43" s="9"/>
      <c r="F43" s="9"/>
      <c r="G43" s="9"/>
      <c r="H43" s="9"/>
      <c r="I43" s="9"/>
      <c r="J43" s="9">
        <v>10</v>
      </c>
      <c r="K43" s="9"/>
      <c r="L43" s="9"/>
      <c r="M43" s="9"/>
      <c r="N43" s="9"/>
      <c r="O43" s="9">
        <v>5</v>
      </c>
      <c r="P43" s="9"/>
      <c r="Q43" s="9"/>
      <c r="R43" s="9"/>
      <c r="S43" s="8">
        <f t="shared" si="12"/>
        <v>15</v>
      </c>
      <c r="T43" s="33" t="s">
        <v>22</v>
      </c>
      <c r="U43" s="34">
        <v>300</v>
      </c>
      <c r="V43" s="32">
        <v>50</v>
      </c>
      <c r="X43" s="9"/>
      <c r="Y43" s="9"/>
      <c r="Z43" s="9"/>
      <c r="AA43" s="9"/>
      <c r="AB43" s="9"/>
      <c r="AC43" s="9">
        <v>5</v>
      </c>
      <c r="AD43" s="9"/>
      <c r="AE43" s="9"/>
      <c r="AF43" s="9">
        <v>5</v>
      </c>
      <c r="AG43" s="9"/>
      <c r="AH43" s="9"/>
      <c r="AI43" s="9"/>
      <c r="AJ43" s="9">
        <v>5</v>
      </c>
      <c r="AK43" s="9"/>
      <c r="AL43" s="10">
        <f t="shared" si="14"/>
        <v>15</v>
      </c>
      <c r="AM43" s="11">
        <v>247.97</v>
      </c>
      <c r="AN43" s="12">
        <f t="shared" si="15"/>
        <v>262.97000000000003</v>
      </c>
      <c r="AO43" s="8">
        <v>14</v>
      </c>
      <c r="AQ43" s="32">
        <f t="shared" si="16"/>
        <v>50</v>
      </c>
      <c r="AR43" s="32">
        <f t="shared" si="17"/>
        <v>14</v>
      </c>
      <c r="AS43" s="33">
        <f t="shared" si="18"/>
        <v>562.97</v>
      </c>
      <c r="AT43" s="32">
        <f t="shared" si="19"/>
        <v>64</v>
      </c>
      <c r="AU43" s="3"/>
      <c r="AV43" s="3"/>
      <c r="AW43" s="3"/>
      <c r="AX43" s="3"/>
    </row>
    <row r="44" spans="1:124" x14ac:dyDescent="0.25">
      <c r="A44" s="42"/>
      <c r="B44" s="43"/>
      <c r="C44" s="44"/>
      <c r="D44" s="44"/>
    </row>
    <row r="45" spans="1:124" x14ac:dyDescent="0.25">
      <c r="A45" s="69" t="s">
        <v>26</v>
      </c>
      <c r="B45" s="69"/>
      <c r="C45" s="21"/>
      <c r="D45" s="1"/>
    </row>
    <row r="46" spans="1:124" x14ac:dyDescent="0.25">
      <c r="A46" s="45" t="s">
        <v>25</v>
      </c>
      <c r="B46" s="46" t="s">
        <v>2</v>
      </c>
      <c r="C46" s="5" t="s">
        <v>3</v>
      </c>
      <c r="D46" s="5" t="s">
        <v>4</v>
      </c>
      <c r="E46" s="70" t="str">
        <f>$E$10</f>
        <v>1E PARCOUR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X46" s="71" t="str">
        <f>$X$10</f>
        <v>2E PARCOUR</v>
      </c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Q46" s="22" t="s">
        <v>13</v>
      </c>
      <c r="AR46" s="23" t="s">
        <v>13</v>
      </c>
      <c r="AS46" s="23"/>
      <c r="AT46" s="23" t="s">
        <v>13</v>
      </c>
    </row>
    <row r="47" spans="1:124" x14ac:dyDescent="0.25">
      <c r="A47" s="68"/>
      <c r="B47" s="68"/>
      <c r="C47" s="6"/>
      <c r="D47" s="6"/>
      <c r="E47" s="7">
        <f t="shared" ref="E47:R47" si="20">E11</f>
        <v>1</v>
      </c>
      <c r="F47" s="7">
        <f t="shared" si="20"/>
        <v>2</v>
      </c>
      <c r="G47" s="7">
        <f t="shared" si="20"/>
        <v>3</v>
      </c>
      <c r="H47" s="7">
        <f t="shared" si="20"/>
        <v>4</v>
      </c>
      <c r="I47" s="7">
        <f t="shared" si="20"/>
        <v>5</v>
      </c>
      <c r="J47" s="7" t="str">
        <f t="shared" si="20"/>
        <v>6ABCDEF</v>
      </c>
      <c r="K47" s="7">
        <f t="shared" si="20"/>
        <v>7</v>
      </c>
      <c r="L47" s="7">
        <f t="shared" si="20"/>
        <v>8</v>
      </c>
      <c r="M47" s="7">
        <f t="shared" si="20"/>
        <v>9</v>
      </c>
      <c r="N47" s="7">
        <f t="shared" si="20"/>
        <v>10</v>
      </c>
      <c r="O47" s="7" t="str">
        <f t="shared" si="20"/>
        <v>11ABCDEF</v>
      </c>
      <c r="P47" s="7">
        <f t="shared" si="20"/>
        <v>12</v>
      </c>
      <c r="Q47" s="7">
        <f t="shared" si="20"/>
        <v>13</v>
      </c>
      <c r="R47" s="7">
        <f t="shared" si="20"/>
        <v>14</v>
      </c>
      <c r="S47" s="8" t="s">
        <v>7</v>
      </c>
      <c r="T47" s="8" t="s">
        <v>8</v>
      </c>
      <c r="U47" s="8"/>
      <c r="V47" s="8" t="s">
        <v>9</v>
      </c>
      <c r="X47" s="7">
        <f>X11</f>
        <v>1</v>
      </c>
      <c r="Y47" s="7">
        <f>Y11</f>
        <v>2</v>
      </c>
      <c r="Z47" s="7"/>
      <c r="AA47" s="7" t="str">
        <f t="shared" ref="AA47:AK47" si="21">AA11</f>
        <v>4ABCDEF</v>
      </c>
      <c r="AB47" s="7">
        <f t="shared" si="21"/>
        <v>5</v>
      </c>
      <c r="AC47" s="7">
        <f t="shared" si="21"/>
        <v>6</v>
      </c>
      <c r="AD47" s="7">
        <f t="shared" si="21"/>
        <v>7</v>
      </c>
      <c r="AE47" s="7">
        <f t="shared" si="21"/>
        <v>8</v>
      </c>
      <c r="AF47" s="7" t="str">
        <f t="shared" si="21"/>
        <v>9ABCDEF</v>
      </c>
      <c r="AG47" s="7">
        <f t="shared" si="21"/>
        <v>10</v>
      </c>
      <c r="AH47" s="7">
        <f t="shared" si="21"/>
        <v>11</v>
      </c>
      <c r="AI47" s="7">
        <f t="shared" si="21"/>
        <v>12</v>
      </c>
      <c r="AJ47" s="7">
        <f t="shared" si="21"/>
        <v>13</v>
      </c>
      <c r="AK47" s="7">
        <f t="shared" si="21"/>
        <v>14</v>
      </c>
      <c r="AL47" s="8" t="s">
        <v>7</v>
      </c>
      <c r="AM47" s="8" t="s">
        <v>8</v>
      </c>
      <c r="AN47" s="8"/>
      <c r="AO47" s="8" t="s">
        <v>9</v>
      </c>
      <c r="AQ47" s="25" t="s">
        <v>18</v>
      </c>
      <c r="AR47" s="26" t="s">
        <v>19</v>
      </c>
      <c r="AS47" s="26"/>
      <c r="AT47" s="26" t="s">
        <v>20</v>
      </c>
    </row>
    <row r="48" spans="1:124" s="35" customFormat="1" ht="12.75" x14ac:dyDescent="0.2">
      <c r="A48" s="9">
        <v>561</v>
      </c>
      <c r="B48" s="6" t="s">
        <v>100</v>
      </c>
      <c r="C48" s="6" t="s">
        <v>38</v>
      </c>
      <c r="D48" s="6" t="s">
        <v>101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0">
        <f t="shared" ref="S48:S58" si="22">SUM(E48:R48)</f>
        <v>0</v>
      </c>
      <c r="T48" s="11">
        <v>132.25</v>
      </c>
      <c r="U48" s="12">
        <f t="shared" ref="U48:U57" si="23">SUM(S48:T48)</f>
        <v>132.25</v>
      </c>
      <c r="V48" s="8">
        <v>1</v>
      </c>
      <c r="W48" s="40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10">
        <f t="shared" ref="AL48:AL58" si="24">SUM(X48:AK48)</f>
        <v>0</v>
      </c>
      <c r="AM48" s="11">
        <v>129.37</v>
      </c>
      <c r="AN48" s="12">
        <f t="shared" ref="AN48:AN58" si="25">SUM(AL48:AM48)</f>
        <v>129.37</v>
      </c>
      <c r="AO48" s="8">
        <v>1</v>
      </c>
      <c r="AP48" s="40"/>
      <c r="AQ48" s="8">
        <f t="shared" ref="AQ48:AQ58" si="26">V48</f>
        <v>1</v>
      </c>
      <c r="AR48" s="8">
        <f t="shared" ref="AR48:AR58" si="27">AO48</f>
        <v>1</v>
      </c>
      <c r="AS48" s="11">
        <f>U48+AN48</f>
        <v>261.62</v>
      </c>
      <c r="AT48" s="8">
        <f t="shared" ref="AT48:AT58" si="28">SUM(AQ48:AR48)</f>
        <v>2</v>
      </c>
      <c r="AU48" s="28" t="s">
        <v>27</v>
      </c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</row>
    <row r="49" spans="1:124" x14ac:dyDescent="0.25">
      <c r="A49" s="9">
        <v>2114</v>
      </c>
      <c r="B49" s="6" t="s">
        <v>102</v>
      </c>
      <c r="C49" s="6" t="s">
        <v>72</v>
      </c>
      <c r="D49" s="6" t="s">
        <v>103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>
        <v>5</v>
      </c>
      <c r="P49" s="24"/>
      <c r="Q49" s="24"/>
      <c r="R49" s="24"/>
      <c r="S49" s="10">
        <f t="shared" si="22"/>
        <v>5</v>
      </c>
      <c r="T49" s="11">
        <v>130.54</v>
      </c>
      <c r="U49" s="12">
        <f t="shared" si="23"/>
        <v>135.54</v>
      </c>
      <c r="V49" s="8">
        <v>2</v>
      </c>
      <c r="W49" s="40"/>
      <c r="X49" s="24"/>
      <c r="Y49" s="24"/>
      <c r="Z49" s="24"/>
      <c r="AA49" s="24"/>
      <c r="AB49" s="24"/>
      <c r="AC49" s="24"/>
      <c r="AD49" s="24"/>
      <c r="AE49" s="24"/>
      <c r="AF49" s="24">
        <v>5</v>
      </c>
      <c r="AG49" s="24"/>
      <c r="AH49" s="24"/>
      <c r="AI49" s="24"/>
      <c r="AJ49" s="24"/>
      <c r="AK49" s="24"/>
      <c r="AL49" s="10">
        <f t="shared" si="24"/>
        <v>5</v>
      </c>
      <c r="AM49" s="11">
        <v>128.65</v>
      </c>
      <c r="AN49" s="12">
        <f t="shared" si="25"/>
        <v>133.65</v>
      </c>
      <c r="AO49" s="8">
        <v>2</v>
      </c>
      <c r="AP49" s="40"/>
      <c r="AQ49" s="8">
        <f t="shared" si="26"/>
        <v>2</v>
      </c>
      <c r="AR49" s="8">
        <f t="shared" si="27"/>
        <v>2</v>
      </c>
      <c r="AS49" s="11">
        <f t="shared" ref="AS49:AS58" si="29">U49+AN49</f>
        <v>269.19</v>
      </c>
      <c r="AT49" s="8">
        <f t="shared" si="28"/>
        <v>4</v>
      </c>
      <c r="AU49" s="28" t="s">
        <v>27</v>
      </c>
    </row>
    <row r="50" spans="1:124" s="28" customFormat="1" x14ac:dyDescent="0.25">
      <c r="A50" s="9">
        <v>714</v>
      </c>
      <c r="B50" s="6" t="s">
        <v>104</v>
      </c>
      <c r="C50" s="6" t="s">
        <v>105</v>
      </c>
      <c r="D50" s="6" t="s">
        <v>106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0">
        <f t="shared" si="22"/>
        <v>0</v>
      </c>
      <c r="T50" s="11">
        <v>142.88999999999999</v>
      </c>
      <c r="U50" s="12">
        <f t="shared" si="23"/>
        <v>142.88999999999999</v>
      </c>
      <c r="V50" s="8">
        <v>3</v>
      </c>
      <c r="W50" s="3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>
        <v>5</v>
      </c>
      <c r="AI50" s="16"/>
      <c r="AJ50" s="16"/>
      <c r="AK50" s="16"/>
      <c r="AL50" s="10">
        <f t="shared" si="24"/>
        <v>5</v>
      </c>
      <c r="AM50" s="11">
        <v>133.69999999999999</v>
      </c>
      <c r="AN50" s="12">
        <f t="shared" si="25"/>
        <v>138.69999999999999</v>
      </c>
      <c r="AO50" s="8">
        <v>3</v>
      </c>
      <c r="AP50" s="3"/>
      <c r="AQ50" s="30">
        <f t="shared" si="26"/>
        <v>3</v>
      </c>
      <c r="AR50" s="30">
        <f t="shared" si="27"/>
        <v>3</v>
      </c>
      <c r="AS50" s="11">
        <f t="shared" si="29"/>
        <v>281.58999999999997</v>
      </c>
      <c r="AT50" s="30">
        <f t="shared" si="28"/>
        <v>6</v>
      </c>
      <c r="AU50" s="28" t="s">
        <v>27</v>
      </c>
    </row>
    <row r="51" spans="1:124" s="28" customFormat="1" ht="12.75" x14ac:dyDescent="0.2">
      <c r="A51" s="9">
        <v>3614</v>
      </c>
      <c r="B51" s="6" t="s">
        <v>108</v>
      </c>
      <c r="C51" s="6" t="s">
        <v>38</v>
      </c>
      <c r="D51" s="6" t="s">
        <v>109</v>
      </c>
      <c r="E51" s="9"/>
      <c r="F51" s="9"/>
      <c r="G51" s="9"/>
      <c r="H51" s="9"/>
      <c r="I51" s="9">
        <v>5</v>
      </c>
      <c r="J51" s="9"/>
      <c r="K51" s="9"/>
      <c r="L51" s="9"/>
      <c r="M51" s="9"/>
      <c r="N51" s="9"/>
      <c r="O51" s="9"/>
      <c r="P51" s="9"/>
      <c r="Q51" s="9"/>
      <c r="R51" s="9"/>
      <c r="S51" s="10">
        <f t="shared" si="22"/>
        <v>5</v>
      </c>
      <c r="T51" s="11">
        <v>143.52000000000001</v>
      </c>
      <c r="U51" s="12">
        <f t="shared" si="23"/>
        <v>148.52000000000001</v>
      </c>
      <c r="V51" s="8">
        <v>5</v>
      </c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">
        <f t="shared" si="24"/>
        <v>0</v>
      </c>
      <c r="AM51" s="11">
        <v>143.83000000000001</v>
      </c>
      <c r="AN51" s="12">
        <f t="shared" si="25"/>
        <v>143.83000000000001</v>
      </c>
      <c r="AO51" s="8">
        <v>5</v>
      </c>
      <c r="AQ51" s="8">
        <f t="shared" si="26"/>
        <v>5</v>
      </c>
      <c r="AR51" s="8">
        <f t="shared" si="27"/>
        <v>5</v>
      </c>
      <c r="AS51" s="11">
        <f t="shared" si="29"/>
        <v>292.35000000000002</v>
      </c>
      <c r="AT51" s="8">
        <f t="shared" si="28"/>
        <v>10</v>
      </c>
      <c r="AU51" s="28" t="s">
        <v>27</v>
      </c>
      <c r="AV51" s="47"/>
    </row>
    <row r="52" spans="1:124" s="28" customFormat="1" x14ac:dyDescent="0.25">
      <c r="A52" s="9">
        <v>3151</v>
      </c>
      <c r="B52" s="6" t="s">
        <v>110</v>
      </c>
      <c r="C52" s="6" t="s">
        <v>111</v>
      </c>
      <c r="D52" s="6" t="s">
        <v>112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10">
        <f t="shared" si="22"/>
        <v>0</v>
      </c>
      <c r="T52" s="11">
        <v>146.55000000000001</v>
      </c>
      <c r="U52" s="12">
        <f t="shared" si="23"/>
        <v>146.55000000000001</v>
      </c>
      <c r="V52" s="8">
        <v>4</v>
      </c>
      <c r="W52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10">
        <f t="shared" si="24"/>
        <v>0</v>
      </c>
      <c r="AM52" s="11">
        <v>151.83000000000001</v>
      </c>
      <c r="AN52" s="12">
        <f t="shared" si="25"/>
        <v>151.83000000000001</v>
      </c>
      <c r="AO52" s="8">
        <v>6</v>
      </c>
      <c r="AP52"/>
      <c r="AQ52" s="30">
        <f t="shared" si="26"/>
        <v>4</v>
      </c>
      <c r="AR52" s="30">
        <f t="shared" si="27"/>
        <v>6</v>
      </c>
      <c r="AS52" s="11">
        <f t="shared" si="29"/>
        <v>298.38</v>
      </c>
      <c r="AT52" s="30">
        <f t="shared" si="28"/>
        <v>10</v>
      </c>
      <c r="AU52" s="28" t="s">
        <v>27</v>
      </c>
      <c r="AV52" s="47"/>
    </row>
    <row r="53" spans="1:124" x14ac:dyDescent="0.25">
      <c r="A53" s="9">
        <v>1823</v>
      </c>
      <c r="B53" s="6" t="s">
        <v>113</v>
      </c>
      <c r="C53" s="6" t="s">
        <v>72</v>
      </c>
      <c r="D53" s="6" t="s">
        <v>114</v>
      </c>
      <c r="E53" s="7"/>
      <c r="F53" s="7"/>
      <c r="G53" s="7">
        <v>5</v>
      </c>
      <c r="H53" s="7"/>
      <c r="I53" s="7"/>
      <c r="J53" s="7"/>
      <c r="K53" s="7">
        <v>5</v>
      </c>
      <c r="L53" s="7">
        <v>5</v>
      </c>
      <c r="M53" s="7"/>
      <c r="N53" s="7"/>
      <c r="O53" s="7"/>
      <c r="P53" s="7">
        <v>5</v>
      </c>
      <c r="Q53" s="7"/>
      <c r="R53" s="7"/>
      <c r="S53" s="10">
        <f t="shared" si="22"/>
        <v>20</v>
      </c>
      <c r="T53" s="11">
        <v>137.06</v>
      </c>
      <c r="U53" s="12">
        <f t="shared" si="23"/>
        <v>157.06</v>
      </c>
      <c r="V53" s="8">
        <v>7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10">
        <f t="shared" si="24"/>
        <v>0</v>
      </c>
      <c r="AM53" s="11">
        <v>141.13999999999999</v>
      </c>
      <c r="AN53" s="12">
        <f t="shared" si="25"/>
        <v>141.13999999999999</v>
      </c>
      <c r="AO53" s="8">
        <v>4</v>
      </c>
      <c r="AQ53" s="48">
        <f t="shared" si="26"/>
        <v>7</v>
      </c>
      <c r="AR53" s="48">
        <f t="shared" si="27"/>
        <v>4</v>
      </c>
      <c r="AS53" s="11">
        <f t="shared" si="29"/>
        <v>298.2</v>
      </c>
      <c r="AT53" s="48">
        <f t="shared" si="28"/>
        <v>11</v>
      </c>
    </row>
    <row r="54" spans="1:124" s="41" customFormat="1" ht="12.75" x14ac:dyDescent="0.2">
      <c r="A54" s="9">
        <v>1599</v>
      </c>
      <c r="B54" s="6" t="s">
        <v>115</v>
      </c>
      <c r="C54" s="6" t="s">
        <v>116</v>
      </c>
      <c r="D54" s="6" t="s">
        <v>117</v>
      </c>
      <c r="E54" s="24"/>
      <c r="F54" s="24"/>
      <c r="G54" s="24"/>
      <c r="H54" s="24"/>
      <c r="I54" s="24"/>
      <c r="J54" s="24"/>
      <c r="K54" s="24"/>
      <c r="L54" s="24"/>
      <c r="M54" s="24"/>
      <c r="N54" s="24">
        <v>5</v>
      </c>
      <c r="O54" s="24"/>
      <c r="P54" s="24">
        <v>5</v>
      </c>
      <c r="Q54" s="24"/>
      <c r="R54" s="24"/>
      <c r="S54" s="10">
        <f t="shared" si="22"/>
        <v>10</v>
      </c>
      <c r="T54" s="11">
        <v>144.94</v>
      </c>
      <c r="U54" s="12">
        <f t="shared" si="23"/>
        <v>154.94</v>
      </c>
      <c r="V54" s="8">
        <v>6</v>
      </c>
      <c r="W54" s="40"/>
      <c r="X54" s="24"/>
      <c r="Y54" s="24"/>
      <c r="Z54" s="24"/>
      <c r="AA54" s="24">
        <v>5</v>
      </c>
      <c r="AB54" s="24">
        <v>5</v>
      </c>
      <c r="AC54" s="24"/>
      <c r="AD54" s="24"/>
      <c r="AE54" s="24"/>
      <c r="AF54" s="24">
        <v>5</v>
      </c>
      <c r="AG54" s="24"/>
      <c r="AH54" s="24"/>
      <c r="AI54" s="24"/>
      <c r="AJ54" s="24"/>
      <c r="AK54" s="24"/>
      <c r="AL54" s="10">
        <f t="shared" si="24"/>
        <v>15</v>
      </c>
      <c r="AM54" s="11">
        <v>137.55000000000001</v>
      </c>
      <c r="AN54" s="12">
        <f t="shared" si="25"/>
        <v>152.55000000000001</v>
      </c>
      <c r="AO54" s="8">
        <v>7</v>
      </c>
      <c r="AP54" s="40"/>
      <c r="AQ54" s="49">
        <f t="shared" si="26"/>
        <v>6</v>
      </c>
      <c r="AR54" s="49">
        <f t="shared" si="27"/>
        <v>7</v>
      </c>
      <c r="AS54" s="11">
        <f t="shared" si="29"/>
        <v>307.49</v>
      </c>
      <c r="AT54" s="49">
        <f t="shared" si="28"/>
        <v>13</v>
      </c>
      <c r="AV54" s="50"/>
    </row>
    <row r="55" spans="1:124" s="28" customFormat="1" x14ac:dyDescent="0.25">
      <c r="A55" s="9">
        <v>3729</v>
      </c>
      <c r="B55" s="6" t="s">
        <v>118</v>
      </c>
      <c r="C55" s="6" t="s">
        <v>49</v>
      </c>
      <c r="D55" s="6" t="s">
        <v>119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>
        <v>5</v>
      </c>
      <c r="P55" s="7"/>
      <c r="Q55" s="7">
        <v>15</v>
      </c>
      <c r="R55" s="7"/>
      <c r="S55" s="10">
        <f t="shared" si="22"/>
        <v>20</v>
      </c>
      <c r="T55" s="11">
        <v>160.86000000000001</v>
      </c>
      <c r="U55" s="12">
        <f t="shared" si="23"/>
        <v>180.86</v>
      </c>
      <c r="V55" s="8">
        <v>9</v>
      </c>
      <c r="W55"/>
      <c r="X55" s="7"/>
      <c r="Y55" s="7"/>
      <c r="Z55" s="7"/>
      <c r="AA55" s="7">
        <v>5</v>
      </c>
      <c r="AB55" s="7"/>
      <c r="AC55" s="7"/>
      <c r="AD55" s="7"/>
      <c r="AE55" s="7"/>
      <c r="AF55" s="7"/>
      <c r="AG55" s="7"/>
      <c r="AH55" s="7"/>
      <c r="AI55" s="7"/>
      <c r="AJ55" s="51"/>
      <c r="AK55" s="7"/>
      <c r="AL55" s="10">
        <f t="shared" si="24"/>
        <v>5</v>
      </c>
      <c r="AM55" s="11">
        <v>167.41</v>
      </c>
      <c r="AN55" s="12">
        <f t="shared" si="25"/>
        <v>172.41</v>
      </c>
      <c r="AO55" s="8">
        <v>9</v>
      </c>
      <c r="AP55"/>
      <c r="AQ55" s="48">
        <f t="shared" si="26"/>
        <v>9</v>
      </c>
      <c r="AR55" s="48">
        <f t="shared" si="27"/>
        <v>9</v>
      </c>
      <c r="AS55" s="11">
        <f t="shared" si="29"/>
        <v>353.27</v>
      </c>
      <c r="AT55" s="48">
        <f t="shared" si="28"/>
        <v>18</v>
      </c>
    </row>
    <row r="56" spans="1:124" s="3" customFormat="1" x14ac:dyDescent="0.25">
      <c r="A56" s="9">
        <v>1563</v>
      </c>
      <c r="B56" s="6" t="s">
        <v>28</v>
      </c>
      <c r="C56" s="6" t="s">
        <v>120</v>
      </c>
      <c r="D56" s="6" t="s">
        <v>121</v>
      </c>
      <c r="E56" s="24"/>
      <c r="F56" s="24"/>
      <c r="G56" s="24"/>
      <c r="H56" s="24"/>
      <c r="I56" s="24"/>
      <c r="J56" s="24"/>
      <c r="K56" s="24"/>
      <c r="L56" s="24"/>
      <c r="M56" s="24"/>
      <c r="N56" s="24">
        <v>5</v>
      </c>
      <c r="O56" s="24"/>
      <c r="P56" s="24"/>
      <c r="Q56" s="24"/>
      <c r="R56" s="24"/>
      <c r="S56" s="10">
        <f t="shared" si="22"/>
        <v>5</v>
      </c>
      <c r="T56" s="11">
        <v>165.02</v>
      </c>
      <c r="U56" s="12">
        <f t="shared" si="23"/>
        <v>170.02</v>
      </c>
      <c r="V56" s="8">
        <v>8</v>
      </c>
      <c r="W56" s="40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10">
        <f t="shared" si="24"/>
        <v>0</v>
      </c>
      <c r="AM56" s="11">
        <v>197.58</v>
      </c>
      <c r="AN56" s="12">
        <f t="shared" si="25"/>
        <v>197.58</v>
      </c>
      <c r="AO56" s="8">
        <v>11</v>
      </c>
      <c r="AP56" s="40"/>
      <c r="AQ56" s="49">
        <f t="shared" si="26"/>
        <v>8</v>
      </c>
      <c r="AR56" s="49">
        <f t="shared" si="27"/>
        <v>11</v>
      </c>
      <c r="AS56" s="11">
        <f t="shared" si="29"/>
        <v>367.6</v>
      </c>
      <c r="AT56" s="49">
        <f t="shared" si="28"/>
        <v>19</v>
      </c>
    </row>
    <row r="57" spans="1:124" s="52" customFormat="1" x14ac:dyDescent="0.25">
      <c r="A57" s="9">
        <v>41</v>
      </c>
      <c r="B57" s="6" t="s">
        <v>122</v>
      </c>
      <c r="C57" s="6" t="s">
        <v>67</v>
      </c>
      <c r="D57" s="6" t="s">
        <v>123</v>
      </c>
      <c r="E57" s="7"/>
      <c r="F57" s="7"/>
      <c r="G57" s="7">
        <v>5</v>
      </c>
      <c r="H57" s="7"/>
      <c r="I57" s="7"/>
      <c r="J57" s="7">
        <v>5</v>
      </c>
      <c r="K57" s="7"/>
      <c r="L57" s="7"/>
      <c r="M57" s="7"/>
      <c r="N57" s="7"/>
      <c r="O57" s="7">
        <v>5</v>
      </c>
      <c r="P57" s="7"/>
      <c r="Q57" s="7"/>
      <c r="R57" s="7">
        <v>5</v>
      </c>
      <c r="S57" s="10">
        <f t="shared" si="22"/>
        <v>20</v>
      </c>
      <c r="T57" s="11">
        <v>169.76</v>
      </c>
      <c r="U57" s="12">
        <f t="shared" si="23"/>
        <v>189.76</v>
      </c>
      <c r="V57" s="8">
        <v>10</v>
      </c>
      <c r="W5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>
        <v>5</v>
      </c>
      <c r="AJ57" s="7"/>
      <c r="AK57" s="7"/>
      <c r="AL57" s="10">
        <f t="shared" si="24"/>
        <v>5</v>
      </c>
      <c r="AM57" s="11">
        <v>171.2</v>
      </c>
      <c r="AN57" s="12">
        <f t="shared" si="25"/>
        <v>176.2</v>
      </c>
      <c r="AO57" s="8">
        <v>10</v>
      </c>
      <c r="AP57"/>
      <c r="AQ57" s="48">
        <f t="shared" si="26"/>
        <v>10</v>
      </c>
      <c r="AR57" s="48">
        <f t="shared" si="27"/>
        <v>10</v>
      </c>
      <c r="AS57" s="11">
        <f t="shared" si="29"/>
        <v>365.96</v>
      </c>
      <c r="AT57" s="48">
        <f t="shared" si="28"/>
        <v>20</v>
      </c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</row>
    <row r="58" spans="1:124" s="41" customFormat="1" ht="12.75" x14ac:dyDescent="0.2">
      <c r="A58" s="9">
        <v>36</v>
      </c>
      <c r="B58" s="6" t="s">
        <v>124</v>
      </c>
      <c r="C58" s="6" t="s">
        <v>38</v>
      </c>
      <c r="D58" s="6" t="s">
        <v>125</v>
      </c>
      <c r="E58" s="9">
        <v>5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8">
        <f t="shared" si="22"/>
        <v>5</v>
      </c>
      <c r="T58" s="33" t="s">
        <v>22</v>
      </c>
      <c r="U58" s="34">
        <v>300</v>
      </c>
      <c r="V58" s="32">
        <v>50</v>
      </c>
      <c r="W58" s="28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>
        <f t="shared" si="24"/>
        <v>0</v>
      </c>
      <c r="AM58" s="11">
        <v>169.22</v>
      </c>
      <c r="AN58" s="12">
        <f t="shared" si="25"/>
        <v>169.22</v>
      </c>
      <c r="AO58" s="8">
        <v>8</v>
      </c>
      <c r="AP58" s="28"/>
      <c r="AQ58" s="32">
        <f t="shared" si="26"/>
        <v>50</v>
      </c>
      <c r="AR58" s="32">
        <f t="shared" si="27"/>
        <v>8</v>
      </c>
      <c r="AS58" s="33">
        <f t="shared" si="29"/>
        <v>469.22</v>
      </c>
      <c r="AT58" s="32">
        <f t="shared" si="28"/>
        <v>58</v>
      </c>
    </row>
    <row r="59" spans="1:124" x14ac:dyDescent="0.25">
      <c r="A59" s="42"/>
      <c r="B59" s="43"/>
      <c r="C59" s="44"/>
      <c r="D59" s="44"/>
    </row>
    <row r="60" spans="1:124" x14ac:dyDescent="0.25">
      <c r="A60" s="69" t="s">
        <v>29</v>
      </c>
      <c r="B60" s="69"/>
      <c r="C60" s="21"/>
      <c r="D60" s="1"/>
    </row>
    <row r="61" spans="1:124" x14ac:dyDescent="0.25">
      <c r="A61" s="45" t="s">
        <v>25</v>
      </c>
      <c r="B61" s="46" t="s">
        <v>2</v>
      </c>
      <c r="C61" s="5" t="s">
        <v>3</v>
      </c>
      <c r="D61" s="5" t="s">
        <v>4</v>
      </c>
      <c r="E61" s="70" t="str">
        <f>$E$10</f>
        <v>1E PARCOUR</v>
      </c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X61" s="71" t="str">
        <f>$X$10</f>
        <v>2E PARCOUR</v>
      </c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Q61" s="22" t="s">
        <v>13</v>
      </c>
      <c r="AR61" s="23" t="s">
        <v>13</v>
      </c>
      <c r="AS61" s="23"/>
      <c r="AT61" s="23" t="s">
        <v>13</v>
      </c>
    </row>
    <row r="62" spans="1:124" x14ac:dyDescent="0.25">
      <c r="A62" s="68"/>
      <c r="B62" s="68"/>
      <c r="C62" s="6"/>
      <c r="D62" s="6"/>
      <c r="E62" s="7">
        <f t="shared" ref="E62:R62" si="30">E11</f>
        <v>1</v>
      </c>
      <c r="F62" s="7">
        <f t="shared" si="30"/>
        <v>2</v>
      </c>
      <c r="G62" s="7">
        <f t="shared" si="30"/>
        <v>3</v>
      </c>
      <c r="H62" s="7">
        <f t="shared" si="30"/>
        <v>4</v>
      </c>
      <c r="I62" s="7">
        <f t="shared" si="30"/>
        <v>5</v>
      </c>
      <c r="J62" s="7" t="str">
        <f t="shared" si="30"/>
        <v>6ABCDEF</v>
      </c>
      <c r="K62" s="7">
        <f t="shared" si="30"/>
        <v>7</v>
      </c>
      <c r="L62" s="7">
        <f t="shared" si="30"/>
        <v>8</v>
      </c>
      <c r="M62" s="7">
        <f t="shared" si="30"/>
        <v>9</v>
      </c>
      <c r="N62" s="7">
        <f t="shared" si="30"/>
        <v>10</v>
      </c>
      <c r="O62" s="7" t="str">
        <f t="shared" si="30"/>
        <v>11ABCDEF</v>
      </c>
      <c r="P62" s="7">
        <f t="shared" si="30"/>
        <v>12</v>
      </c>
      <c r="Q62" s="7">
        <f t="shared" si="30"/>
        <v>13</v>
      </c>
      <c r="R62" s="7">
        <f t="shared" si="30"/>
        <v>14</v>
      </c>
      <c r="S62" s="8" t="s">
        <v>7</v>
      </c>
      <c r="T62" s="8" t="s">
        <v>8</v>
      </c>
      <c r="U62" s="8"/>
      <c r="V62" s="8" t="s">
        <v>9</v>
      </c>
      <c r="X62" s="7">
        <f>X11</f>
        <v>1</v>
      </c>
      <c r="Y62" s="7">
        <f>Y11</f>
        <v>2</v>
      </c>
      <c r="Z62" s="7"/>
      <c r="AA62" s="7" t="str">
        <f t="shared" ref="AA62:AK62" si="31">AA11</f>
        <v>4ABCDEF</v>
      </c>
      <c r="AB62" s="7">
        <f t="shared" si="31"/>
        <v>5</v>
      </c>
      <c r="AC62" s="7">
        <f t="shared" si="31"/>
        <v>6</v>
      </c>
      <c r="AD62" s="7">
        <f t="shared" si="31"/>
        <v>7</v>
      </c>
      <c r="AE62" s="7">
        <f t="shared" si="31"/>
        <v>8</v>
      </c>
      <c r="AF62" s="7" t="str">
        <f t="shared" si="31"/>
        <v>9ABCDEF</v>
      </c>
      <c r="AG62" s="7">
        <f t="shared" si="31"/>
        <v>10</v>
      </c>
      <c r="AH62" s="7">
        <f t="shared" si="31"/>
        <v>11</v>
      </c>
      <c r="AI62" s="7">
        <f t="shared" si="31"/>
        <v>12</v>
      </c>
      <c r="AJ62" s="7">
        <f t="shared" si="31"/>
        <v>13</v>
      </c>
      <c r="AK62" s="7">
        <f t="shared" si="31"/>
        <v>14</v>
      </c>
      <c r="AL62" s="8" t="s">
        <v>7</v>
      </c>
      <c r="AM62" s="8" t="s">
        <v>8</v>
      </c>
      <c r="AN62" s="8"/>
      <c r="AO62" s="8" t="s">
        <v>9</v>
      </c>
      <c r="AQ62" s="25" t="s">
        <v>18</v>
      </c>
      <c r="AR62" s="26" t="s">
        <v>19</v>
      </c>
      <c r="AS62" s="26"/>
      <c r="AT62" s="26" t="s">
        <v>20</v>
      </c>
    </row>
    <row r="63" spans="1:124" s="28" customFormat="1" x14ac:dyDescent="0.25">
      <c r="A63" s="9">
        <v>245</v>
      </c>
      <c r="B63" s="6" t="s">
        <v>126</v>
      </c>
      <c r="C63" s="6" t="s">
        <v>127</v>
      </c>
      <c r="D63" s="6" t="s">
        <v>128</v>
      </c>
      <c r="E63" s="24"/>
      <c r="F63" s="24"/>
      <c r="G63" s="24"/>
      <c r="H63" s="24"/>
      <c r="I63" s="24"/>
      <c r="J63" s="24"/>
      <c r="K63" s="24"/>
      <c r="L63" s="24"/>
      <c r="M63" s="24"/>
      <c r="N63" s="24">
        <v>5</v>
      </c>
      <c r="O63" s="24"/>
      <c r="P63" s="24"/>
      <c r="Q63" s="24"/>
      <c r="R63" s="24"/>
      <c r="S63" s="10">
        <f>SUM(E63:R63)</f>
        <v>5</v>
      </c>
      <c r="T63" s="11">
        <v>139.77000000000001</v>
      </c>
      <c r="U63" s="12">
        <f>SUM(S63:T63)</f>
        <v>144.77000000000001</v>
      </c>
      <c r="V63" s="8">
        <v>1</v>
      </c>
      <c r="W63" s="40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53">
        <f>SUM(X63:AK63)</f>
        <v>0</v>
      </c>
      <c r="AM63" s="11">
        <v>147.84</v>
      </c>
      <c r="AN63" s="12">
        <f>SUM(AL63:AM63)</f>
        <v>147.84</v>
      </c>
      <c r="AO63" s="8">
        <v>1</v>
      </c>
      <c r="AP63"/>
      <c r="AQ63" s="54">
        <f>V63</f>
        <v>1</v>
      </c>
      <c r="AR63" s="54">
        <f>AO63</f>
        <v>1</v>
      </c>
      <c r="AS63" s="8">
        <f t="shared" ref="AS63:AS67" si="32">U63+AN63</f>
        <v>292.61</v>
      </c>
      <c r="AT63" s="54">
        <f>SUM(AQ63:AR63)</f>
        <v>2</v>
      </c>
    </row>
    <row r="64" spans="1:124" s="35" customFormat="1" x14ac:dyDescent="0.25">
      <c r="A64" s="9">
        <v>51</v>
      </c>
      <c r="B64" s="6" t="s">
        <v>129</v>
      </c>
      <c r="C64" s="6" t="s">
        <v>72</v>
      </c>
      <c r="D64" s="6" t="s">
        <v>130</v>
      </c>
      <c r="E64" s="24"/>
      <c r="F64" s="24"/>
      <c r="G64" s="24">
        <v>5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0">
        <f>SUM(E64:R64)</f>
        <v>5</v>
      </c>
      <c r="T64" s="11">
        <v>151.44999999999999</v>
      </c>
      <c r="U64" s="12">
        <f>SUM(S64:T64)</f>
        <v>156.44999999999999</v>
      </c>
      <c r="V64" s="8">
        <v>2</v>
      </c>
      <c r="W64" s="40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53">
        <f>SUM(X64:AK64)</f>
        <v>0</v>
      </c>
      <c r="AM64" s="11">
        <v>154.94</v>
      </c>
      <c r="AN64" s="12">
        <f>SUM(AL64:AM64)</f>
        <v>154.94</v>
      </c>
      <c r="AO64" s="8">
        <v>3</v>
      </c>
      <c r="AP64"/>
      <c r="AQ64" s="30">
        <f>V64</f>
        <v>2</v>
      </c>
      <c r="AR64" s="30">
        <f>AO64</f>
        <v>3</v>
      </c>
      <c r="AS64" s="8">
        <f t="shared" si="32"/>
        <v>311.39</v>
      </c>
      <c r="AT64" s="30">
        <f>SUM(AQ64:AR64)</f>
        <v>5</v>
      </c>
      <c r="AU64" s="28" t="s">
        <v>27</v>
      </c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</row>
    <row r="65" spans="1:124" s="35" customFormat="1" x14ac:dyDescent="0.25">
      <c r="A65" s="9">
        <v>52</v>
      </c>
      <c r="B65" s="6" t="s">
        <v>131</v>
      </c>
      <c r="C65" s="6" t="s">
        <v>132</v>
      </c>
      <c r="D65" s="6" t="s">
        <v>133</v>
      </c>
      <c r="E65" s="24"/>
      <c r="F65" s="24"/>
      <c r="G65" s="24"/>
      <c r="H65" s="24"/>
      <c r="I65" s="24"/>
      <c r="J65" s="24"/>
      <c r="K65" s="24"/>
      <c r="L65" s="24"/>
      <c r="M65" s="24"/>
      <c r="N65" s="24">
        <v>5</v>
      </c>
      <c r="O65" s="24"/>
      <c r="P65" s="24">
        <v>5</v>
      </c>
      <c r="Q65" s="24"/>
      <c r="R65" s="24"/>
      <c r="S65" s="10">
        <f>SUM(E65:R65)</f>
        <v>10</v>
      </c>
      <c r="T65" s="11">
        <v>153.84</v>
      </c>
      <c r="U65" s="12">
        <f>SUM(S65:T65)</f>
        <v>163.84</v>
      </c>
      <c r="V65" s="8">
        <v>4</v>
      </c>
      <c r="W65" s="40"/>
      <c r="X65" s="24"/>
      <c r="Y65" s="24"/>
      <c r="Z65" s="24"/>
      <c r="AA65" s="24"/>
      <c r="AB65" s="24"/>
      <c r="AC65" s="24"/>
      <c r="AD65" s="24"/>
      <c r="AE65" s="24"/>
      <c r="AF65" s="24"/>
      <c r="AG65" s="24">
        <v>5</v>
      </c>
      <c r="AH65" s="24"/>
      <c r="AI65" s="24"/>
      <c r="AJ65" s="24"/>
      <c r="AK65" s="24"/>
      <c r="AL65" s="53">
        <f>SUM(X65:AK65)</f>
        <v>5</v>
      </c>
      <c r="AM65" s="11">
        <v>148.38</v>
      </c>
      <c r="AN65" s="12">
        <f>SUM(AL65:AM65)</f>
        <v>153.38</v>
      </c>
      <c r="AO65" s="8">
        <v>2</v>
      </c>
      <c r="AP65"/>
      <c r="AQ65" s="30">
        <f>V65</f>
        <v>4</v>
      </c>
      <c r="AR65" s="30">
        <f>AO65</f>
        <v>2</v>
      </c>
      <c r="AS65" s="8">
        <f t="shared" si="32"/>
        <v>317.22000000000003</v>
      </c>
      <c r="AT65" s="30">
        <f>SUM(AQ65:AR65)</f>
        <v>6</v>
      </c>
      <c r="AU65" s="28" t="s">
        <v>27</v>
      </c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</row>
    <row r="66" spans="1:124" s="28" customFormat="1" x14ac:dyDescent="0.25">
      <c r="A66" s="9">
        <v>3407</v>
      </c>
      <c r="B66" s="6" t="s">
        <v>134</v>
      </c>
      <c r="C66" s="6" t="s">
        <v>116</v>
      </c>
      <c r="D66" s="6" t="s">
        <v>135</v>
      </c>
      <c r="E66" s="24">
        <v>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10">
        <f>SUM(E66:R66)</f>
        <v>5</v>
      </c>
      <c r="T66" s="11">
        <v>153.66999999999999</v>
      </c>
      <c r="U66" s="12">
        <f>SUM(S66:T66)</f>
        <v>158.66999999999999</v>
      </c>
      <c r="V66" s="8">
        <v>3</v>
      </c>
      <c r="W66" s="40"/>
      <c r="X66" s="24"/>
      <c r="Y66" s="24"/>
      <c r="Z66" s="24"/>
      <c r="AA66" s="24"/>
      <c r="AB66" s="24"/>
      <c r="AC66" s="24"/>
      <c r="AD66" s="24"/>
      <c r="AE66" s="24"/>
      <c r="AF66" s="24">
        <v>5</v>
      </c>
      <c r="AG66" s="24"/>
      <c r="AH66" s="24">
        <v>5</v>
      </c>
      <c r="AI66" s="24"/>
      <c r="AJ66" s="24"/>
      <c r="AK66" s="24"/>
      <c r="AL66" s="53">
        <f>SUM(X66:AK66)</f>
        <v>10</v>
      </c>
      <c r="AM66" s="11">
        <v>201.91</v>
      </c>
      <c r="AN66" s="12">
        <f>SUM(AL66:AM66)</f>
        <v>211.91</v>
      </c>
      <c r="AO66" s="8">
        <v>4</v>
      </c>
      <c r="AP66"/>
      <c r="AQ66" s="30">
        <f>V66</f>
        <v>3</v>
      </c>
      <c r="AR66" s="30">
        <f>AO66</f>
        <v>4</v>
      </c>
      <c r="AS66" s="8">
        <f t="shared" si="32"/>
        <v>370.58</v>
      </c>
      <c r="AT66" s="30">
        <f>SUM(AQ66:AR66)</f>
        <v>7</v>
      </c>
      <c r="AU66" s="28" t="s">
        <v>27</v>
      </c>
    </row>
    <row r="67" spans="1:124" s="28" customFormat="1" x14ac:dyDescent="0.25">
      <c r="A67" s="9">
        <v>48</v>
      </c>
      <c r="B67" s="6" t="s">
        <v>136</v>
      </c>
      <c r="C67" s="6" t="s">
        <v>137</v>
      </c>
      <c r="D67" s="6" t="s">
        <v>138</v>
      </c>
      <c r="E67" s="9"/>
      <c r="F67" s="9"/>
      <c r="G67" s="9"/>
      <c r="H67" s="9"/>
      <c r="I67" s="9">
        <v>5</v>
      </c>
      <c r="J67" s="9">
        <v>5</v>
      </c>
      <c r="K67" s="9">
        <v>5</v>
      </c>
      <c r="L67" s="9"/>
      <c r="M67" s="9" t="s">
        <v>30</v>
      </c>
      <c r="N67" s="9">
        <v>5</v>
      </c>
      <c r="O67" s="9"/>
      <c r="P67" s="9"/>
      <c r="Q67" s="9"/>
      <c r="R67" s="9"/>
      <c r="S67" s="8">
        <f>SUM(E67:R67)</f>
        <v>20</v>
      </c>
      <c r="T67" s="33" t="s">
        <v>22</v>
      </c>
      <c r="U67" s="34">
        <v>300</v>
      </c>
      <c r="V67" s="32">
        <v>50</v>
      </c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62">
        <f>SUM(X67:AK67)</f>
        <v>0</v>
      </c>
      <c r="AM67" s="33" t="s">
        <v>22</v>
      </c>
      <c r="AN67" s="34">
        <v>300</v>
      </c>
      <c r="AO67" s="32">
        <v>50</v>
      </c>
      <c r="AP67" s="3"/>
      <c r="AQ67" s="63">
        <f>V67</f>
        <v>50</v>
      </c>
      <c r="AR67" s="63">
        <f>AO67</f>
        <v>50</v>
      </c>
      <c r="AS67" s="32">
        <f t="shared" si="32"/>
        <v>600</v>
      </c>
      <c r="AT67" s="63">
        <f>SUM(AQ67:AR67)</f>
        <v>100</v>
      </c>
    </row>
    <row r="68" spans="1:124" s="40" customFormat="1" hidden="1" x14ac:dyDescent="0.25">
      <c r="A68" s="9"/>
      <c r="B68" s="6"/>
      <c r="C68" s="6"/>
      <c r="D68" s="6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8"/>
      <c r="T68" s="11"/>
      <c r="U68" s="13"/>
      <c r="V68" s="8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8">
        <f t="shared" ref="AL68:AL70" si="33">SUM(X68:AK68)</f>
        <v>0</v>
      </c>
      <c r="AM68" s="11">
        <v>0</v>
      </c>
      <c r="AN68" s="13">
        <f t="shared" ref="AN68:AN70" si="34">SUM(AL68:AM68)</f>
        <v>0</v>
      </c>
      <c r="AO68" s="55"/>
      <c r="AQ68" s="56">
        <f t="shared" ref="AQ68:AQ70" si="35">V68</f>
        <v>0</v>
      </c>
      <c r="AR68" s="56">
        <f t="shared" ref="AR68:AR70" si="36">AO68</f>
        <v>0</v>
      </c>
      <c r="AS68" s="56"/>
      <c r="AT68" s="30">
        <f t="shared" ref="AT68:AT70" si="37">SUM(AQ68:AR68)</f>
        <v>0</v>
      </c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</row>
    <row r="69" spans="1:124" s="40" customFormat="1" hidden="1" x14ac:dyDescent="0.25">
      <c r="A69" s="9"/>
      <c r="B69" s="6"/>
      <c r="C69" s="6"/>
      <c r="D69" s="6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8"/>
      <c r="T69" s="11"/>
      <c r="U69" s="13"/>
      <c r="V69" s="8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8">
        <f t="shared" si="33"/>
        <v>0</v>
      </c>
      <c r="AM69" s="11">
        <v>0</v>
      </c>
      <c r="AN69" s="13">
        <f t="shared" si="34"/>
        <v>0</v>
      </c>
      <c r="AO69" s="55"/>
      <c r="AQ69" s="56">
        <f t="shared" si="35"/>
        <v>0</v>
      </c>
      <c r="AR69" s="56">
        <f t="shared" si="36"/>
        <v>0</v>
      </c>
      <c r="AS69" s="56"/>
      <c r="AT69" s="30">
        <f t="shared" si="37"/>
        <v>0</v>
      </c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</row>
    <row r="70" spans="1:124" s="40" customFormat="1" hidden="1" x14ac:dyDescent="0.25">
      <c r="A70" s="9"/>
      <c r="B70" s="6"/>
      <c r="C70" s="6"/>
      <c r="D70" s="6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8"/>
      <c r="T70" s="11"/>
      <c r="U70" s="13"/>
      <c r="V70" s="8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8">
        <f t="shared" si="33"/>
        <v>0</v>
      </c>
      <c r="AM70" s="11">
        <v>0</v>
      </c>
      <c r="AN70" s="13">
        <f t="shared" si="34"/>
        <v>0</v>
      </c>
      <c r="AO70" s="55"/>
      <c r="AQ70" s="56">
        <f t="shared" si="35"/>
        <v>0</v>
      </c>
      <c r="AR70" s="56">
        <f t="shared" si="36"/>
        <v>0</v>
      </c>
      <c r="AS70" s="56"/>
      <c r="AT70" s="30">
        <f t="shared" si="37"/>
        <v>0</v>
      </c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</row>
    <row r="71" spans="1:124" x14ac:dyDescent="0.25">
      <c r="A71" s="57"/>
      <c r="B71" s="18"/>
      <c r="C71" s="18"/>
      <c r="D71" s="18"/>
    </row>
    <row r="72" spans="1:124" x14ac:dyDescent="0.25">
      <c r="A72" s="69" t="s">
        <v>31</v>
      </c>
      <c r="B72" s="69"/>
      <c r="C72" s="58"/>
      <c r="D72" s="1"/>
    </row>
    <row r="73" spans="1:124" x14ac:dyDescent="0.25">
      <c r="A73" s="45" t="s">
        <v>25</v>
      </c>
      <c r="B73" s="46" t="s">
        <v>2</v>
      </c>
      <c r="C73" s="5" t="s">
        <v>3</v>
      </c>
      <c r="D73" s="5" t="s">
        <v>4</v>
      </c>
      <c r="E73" s="70" t="str">
        <f>$E$10</f>
        <v>1E PARCOUR</v>
      </c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X73" s="71" t="str">
        <f>$X$10</f>
        <v>2E PARCOUR</v>
      </c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Q73" s="22" t="s">
        <v>13</v>
      </c>
      <c r="AR73" s="23" t="s">
        <v>13</v>
      </c>
      <c r="AS73" s="23"/>
      <c r="AT73" s="23" t="s">
        <v>13</v>
      </c>
    </row>
    <row r="74" spans="1:124" x14ac:dyDescent="0.25">
      <c r="A74" s="68"/>
      <c r="B74" s="68"/>
      <c r="C74" s="6"/>
      <c r="D74" s="6"/>
      <c r="E74" s="7">
        <f t="shared" ref="E74:R74" si="38">E11</f>
        <v>1</v>
      </c>
      <c r="F74" s="7">
        <f t="shared" si="38"/>
        <v>2</v>
      </c>
      <c r="G74" s="7">
        <f t="shared" si="38"/>
        <v>3</v>
      </c>
      <c r="H74" s="7">
        <f t="shared" si="38"/>
        <v>4</v>
      </c>
      <c r="I74" s="7">
        <f t="shared" si="38"/>
        <v>5</v>
      </c>
      <c r="J74" s="7" t="str">
        <f t="shared" si="38"/>
        <v>6ABCDEF</v>
      </c>
      <c r="K74" s="7">
        <f t="shared" si="38"/>
        <v>7</v>
      </c>
      <c r="L74" s="7">
        <f t="shared" si="38"/>
        <v>8</v>
      </c>
      <c r="M74" s="7">
        <f t="shared" si="38"/>
        <v>9</v>
      </c>
      <c r="N74" s="7">
        <f t="shared" si="38"/>
        <v>10</v>
      </c>
      <c r="O74" s="7" t="str">
        <f t="shared" si="38"/>
        <v>11ABCDEF</v>
      </c>
      <c r="P74" s="7">
        <f t="shared" si="38"/>
        <v>12</v>
      </c>
      <c r="Q74" s="7">
        <f t="shared" si="38"/>
        <v>13</v>
      </c>
      <c r="R74" s="7">
        <f t="shared" si="38"/>
        <v>14</v>
      </c>
      <c r="S74" s="8" t="s">
        <v>7</v>
      </c>
      <c r="T74" s="8" t="s">
        <v>8</v>
      </c>
      <c r="U74" s="8"/>
      <c r="V74" s="8" t="s">
        <v>9</v>
      </c>
      <c r="X74" s="7">
        <f>X11</f>
        <v>1</v>
      </c>
      <c r="Y74" s="7">
        <f>Y11</f>
        <v>2</v>
      </c>
      <c r="Z74" s="7"/>
      <c r="AA74" s="7" t="str">
        <f t="shared" ref="AA74:AK74" si="39">AA11</f>
        <v>4ABCDEF</v>
      </c>
      <c r="AB74" s="7">
        <f t="shared" si="39"/>
        <v>5</v>
      </c>
      <c r="AC74" s="7">
        <f t="shared" si="39"/>
        <v>6</v>
      </c>
      <c r="AD74" s="7">
        <f t="shared" si="39"/>
        <v>7</v>
      </c>
      <c r="AE74" s="7">
        <f t="shared" si="39"/>
        <v>8</v>
      </c>
      <c r="AF74" s="7" t="str">
        <f t="shared" si="39"/>
        <v>9ABCDEF</v>
      </c>
      <c r="AG74" s="7">
        <f t="shared" si="39"/>
        <v>10</v>
      </c>
      <c r="AH74" s="7">
        <f t="shared" si="39"/>
        <v>11</v>
      </c>
      <c r="AI74" s="7">
        <f t="shared" si="39"/>
        <v>12</v>
      </c>
      <c r="AJ74" s="7">
        <f t="shared" si="39"/>
        <v>13</v>
      </c>
      <c r="AK74" s="7">
        <f t="shared" si="39"/>
        <v>14</v>
      </c>
      <c r="AL74" s="8" t="s">
        <v>7</v>
      </c>
      <c r="AM74" s="8" t="s">
        <v>8</v>
      </c>
      <c r="AN74" s="8"/>
      <c r="AO74" s="8" t="s">
        <v>9</v>
      </c>
      <c r="AQ74" s="25" t="s">
        <v>18</v>
      </c>
      <c r="AR74" s="26" t="s">
        <v>19</v>
      </c>
      <c r="AS74" s="26"/>
      <c r="AT74" s="26" t="s">
        <v>20</v>
      </c>
    </row>
    <row r="75" spans="1:124" s="40" customFormat="1" ht="12.75" x14ac:dyDescent="0.2">
      <c r="A75" s="9">
        <v>1771</v>
      </c>
      <c r="B75" s="6" t="s">
        <v>139</v>
      </c>
      <c r="C75" s="6" t="s">
        <v>140</v>
      </c>
      <c r="D75" s="6" t="s">
        <v>141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10">
        <f>SUM(E75:R75)</f>
        <v>0</v>
      </c>
      <c r="T75" s="11">
        <v>153.29</v>
      </c>
      <c r="U75" s="12">
        <f>SUM(S75:T75)</f>
        <v>153.29</v>
      </c>
      <c r="V75" s="8">
        <v>1</v>
      </c>
      <c r="X75" s="24"/>
      <c r="Y75" s="24"/>
      <c r="Z75" s="24"/>
      <c r="AA75" s="24">
        <v>5</v>
      </c>
      <c r="AB75" s="24">
        <v>5</v>
      </c>
      <c r="AC75" s="24"/>
      <c r="AD75" s="24"/>
      <c r="AE75" s="24"/>
      <c r="AF75" s="24">
        <v>5</v>
      </c>
      <c r="AG75" s="24"/>
      <c r="AH75" s="24"/>
      <c r="AI75" s="24"/>
      <c r="AJ75" s="24"/>
      <c r="AK75" s="24"/>
      <c r="AL75" s="53">
        <f>SUM(X75:AK75)</f>
        <v>15</v>
      </c>
      <c r="AM75" s="11">
        <v>153.38</v>
      </c>
      <c r="AN75" s="12">
        <f>SUM(AL75:AM75)</f>
        <v>168.38</v>
      </c>
      <c r="AO75" s="8">
        <v>1</v>
      </c>
      <c r="AQ75" s="8">
        <f>V75</f>
        <v>1</v>
      </c>
      <c r="AR75" s="8">
        <f>AO75</f>
        <v>1</v>
      </c>
      <c r="AS75" s="8">
        <f t="shared" ref="AS75:AS78" si="40">U75+AN75</f>
        <v>321.66999999999996</v>
      </c>
      <c r="AT75" s="8">
        <f>SUM(AQ75:AR75)</f>
        <v>2</v>
      </c>
      <c r="AU75" s="28" t="s">
        <v>27</v>
      </c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</row>
    <row r="76" spans="1:124" s="40" customFormat="1" ht="12.75" x14ac:dyDescent="0.2">
      <c r="A76" s="9">
        <v>1743</v>
      </c>
      <c r="B76" s="6" t="s">
        <v>142</v>
      </c>
      <c r="C76" s="6" t="s">
        <v>143</v>
      </c>
      <c r="D76" s="6" t="s">
        <v>144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10">
        <f>SUM(E76:R76)</f>
        <v>0</v>
      </c>
      <c r="T76" s="11">
        <v>217.87</v>
      </c>
      <c r="U76" s="12">
        <f>SUM(S76:T76)</f>
        <v>217.87</v>
      </c>
      <c r="V76" s="8">
        <v>2</v>
      </c>
      <c r="X76" s="24"/>
      <c r="Y76" s="24"/>
      <c r="Z76" s="24"/>
      <c r="AA76" s="24">
        <v>10</v>
      </c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53">
        <f>SUM(X76:AK76)</f>
        <v>10</v>
      </c>
      <c r="AM76" s="11">
        <v>267.08999999999997</v>
      </c>
      <c r="AN76" s="12">
        <f>SUM(AL76:AM76)</f>
        <v>277.08999999999997</v>
      </c>
      <c r="AO76" s="8">
        <v>4</v>
      </c>
      <c r="AQ76" s="8">
        <f>V76</f>
        <v>2</v>
      </c>
      <c r="AR76" s="8">
        <f>AO76</f>
        <v>4</v>
      </c>
      <c r="AS76" s="8">
        <f t="shared" si="40"/>
        <v>494.96</v>
      </c>
      <c r="AT76" s="8">
        <f>SUM(AQ76:AR76)</f>
        <v>6</v>
      </c>
      <c r="AU76" s="28" t="s">
        <v>27</v>
      </c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</row>
    <row r="77" spans="1:124" s="40" customFormat="1" ht="12.75" x14ac:dyDescent="0.2">
      <c r="A77" s="9">
        <v>1871</v>
      </c>
      <c r="B77" s="6" t="s">
        <v>145</v>
      </c>
      <c r="C77" s="6" t="s">
        <v>49</v>
      </c>
      <c r="D77" s="6" t="s">
        <v>146</v>
      </c>
      <c r="E77" s="24"/>
      <c r="F77" s="24"/>
      <c r="G77" s="24"/>
      <c r="H77" s="24"/>
      <c r="I77" s="24"/>
      <c r="J77" s="24"/>
      <c r="K77" s="24"/>
      <c r="L77" s="24"/>
      <c r="M77" s="24"/>
      <c r="N77" s="24">
        <v>5</v>
      </c>
      <c r="O77" s="24"/>
      <c r="P77" s="24"/>
      <c r="Q77" s="24"/>
      <c r="R77" s="24"/>
      <c r="S77" s="10">
        <f>SUM(E77:R77)</f>
        <v>5</v>
      </c>
      <c r="T77" s="11">
        <v>231.45</v>
      </c>
      <c r="U77" s="12">
        <f>SUM(S77:T77)</f>
        <v>236.45</v>
      </c>
      <c r="V77" s="8">
        <v>4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53">
        <f>SUM(X77:AK77)</f>
        <v>0</v>
      </c>
      <c r="AM77" s="11">
        <v>232.88</v>
      </c>
      <c r="AN77" s="12">
        <f>SUM(AL77:AM77)</f>
        <v>232.88</v>
      </c>
      <c r="AO77" s="8">
        <v>2</v>
      </c>
      <c r="AQ77" s="8">
        <f>V77</f>
        <v>4</v>
      </c>
      <c r="AR77" s="8">
        <f>AO77</f>
        <v>2</v>
      </c>
      <c r="AS77" s="8">
        <f t="shared" si="40"/>
        <v>469.33</v>
      </c>
      <c r="AT77" s="8">
        <f>SUM(AQ77:AR77)</f>
        <v>6</v>
      </c>
      <c r="AU77" s="28" t="s">
        <v>27</v>
      </c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</row>
    <row r="78" spans="1:124" s="40" customFormat="1" ht="12.75" x14ac:dyDescent="0.2">
      <c r="A78" s="9">
        <v>2173</v>
      </c>
      <c r="B78" s="6" t="s">
        <v>147</v>
      </c>
      <c r="C78" s="6" t="s">
        <v>148</v>
      </c>
      <c r="D78" s="6" t="s">
        <v>149</v>
      </c>
      <c r="E78" s="24"/>
      <c r="F78" s="24">
        <v>5</v>
      </c>
      <c r="G78" s="24"/>
      <c r="H78" s="24"/>
      <c r="I78" s="24"/>
      <c r="J78" s="24">
        <v>5</v>
      </c>
      <c r="K78" s="24"/>
      <c r="L78" s="24"/>
      <c r="M78" s="24"/>
      <c r="N78" s="24"/>
      <c r="O78" s="24"/>
      <c r="P78" s="24"/>
      <c r="Q78" s="24"/>
      <c r="R78" s="24"/>
      <c r="S78" s="10">
        <f>SUM(E78:R78)</f>
        <v>10</v>
      </c>
      <c r="T78" s="11">
        <v>229.76</v>
      </c>
      <c r="U78" s="12">
        <f>SUM(S78:T78)</f>
        <v>239.76</v>
      </c>
      <c r="V78" s="8">
        <v>3</v>
      </c>
      <c r="X78" s="24"/>
      <c r="Y78" s="24"/>
      <c r="Z78" s="24"/>
      <c r="AA78" s="24"/>
      <c r="AB78" s="24"/>
      <c r="AC78" s="24"/>
      <c r="AD78" s="24"/>
      <c r="AE78" s="24"/>
      <c r="AF78" s="24">
        <v>5</v>
      </c>
      <c r="AG78" s="24"/>
      <c r="AH78" s="24"/>
      <c r="AI78" s="24"/>
      <c r="AJ78" s="24"/>
      <c r="AK78" s="24"/>
      <c r="AL78" s="53">
        <f>SUM(X78:AK78)</f>
        <v>5</v>
      </c>
      <c r="AM78" s="11">
        <v>244.86</v>
      </c>
      <c r="AN78" s="12">
        <f>SUM(AL78:AM78)</f>
        <v>249.86</v>
      </c>
      <c r="AO78" s="8">
        <v>3</v>
      </c>
      <c r="AQ78" s="8">
        <f>V78</f>
        <v>3</v>
      </c>
      <c r="AR78" s="8">
        <f>AO78</f>
        <v>3</v>
      </c>
      <c r="AS78" s="8">
        <f t="shared" si="40"/>
        <v>489.62</v>
      </c>
      <c r="AT78" s="8">
        <f>SUM(AQ78:AR78)</f>
        <v>6</v>
      </c>
      <c r="AU78" s="28" t="s">
        <v>27</v>
      </c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</row>
    <row r="79" spans="1:124" x14ac:dyDescent="0.25">
      <c r="A79" s="36" t="s">
        <v>30</v>
      </c>
      <c r="B79" s="37"/>
      <c r="C79" s="38"/>
      <c r="D79" s="39"/>
    </row>
    <row r="80" spans="1:124" x14ac:dyDescent="0.25">
      <c r="A80" s="69" t="s">
        <v>32</v>
      </c>
      <c r="B80" s="69"/>
      <c r="C80" s="58"/>
      <c r="D80" s="1"/>
    </row>
    <row r="81" spans="1:124" x14ac:dyDescent="0.25">
      <c r="A81" s="45" t="s">
        <v>25</v>
      </c>
      <c r="B81" s="46" t="s">
        <v>2</v>
      </c>
      <c r="C81" s="5" t="s">
        <v>3</v>
      </c>
      <c r="D81" s="5" t="s">
        <v>4</v>
      </c>
      <c r="E81" s="70" t="str">
        <f>$E$10</f>
        <v>1E PARCOUR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X81" s="71" t="str">
        <f>$X$10</f>
        <v>2E PARCOUR</v>
      </c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Q81" s="22" t="s">
        <v>13</v>
      </c>
      <c r="AR81" s="23" t="s">
        <v>13</v>
      </c>
      <c r="AS81" s="23"/>
      <c r="AT81" s="23" t="s">
        <v>13</v>
      </c>
    </row>
    <row r="82" spans="1:124" x14ac:dyDescent="0.25">
      <c r="A82" s="68"/>
      <c r="B82" s="68"/>
      <c r="C82" s="6"/>
      <c r="D82" s="6"/>
      <c r="E82" s="7">
        <f t="shared" ref="E82:R82" si="41">E11</f>
        <v>1</v>
      </c>
      <c r="F82" s="7">
        <f t="shared" si="41"/>
        <v>2</v>
      </c>
      <c r="G82" s="7">
        <f t="shared" si="41"/>
        <v>3</v>
      </c>
      <c r="H82" s="7">
        <f t="shared" si="41"/>
        <v>4</v>
      </c>
      <c r="I82" s="7">
        <f t="shared" si="41"/>
        <v>5</v>
      </c>
      <c r="J82" s="7" t="str">
        <f t="shared" si="41"/>
        <v>6ABCDEF</v>
      </c>
      <c r="K82" s="7">
        <f t="shared" si="41"/>
        <v>7</v>
      </c>
      <c r="L82" s="7">
        <f t="shared" si="41"/>
        <v>8</v>
      </c>
      <c r="M82" s="7">
        <f t="shared" si="41"/>
        <v>9</v>
      </c>
      <c r="N82" s="7">
        <f t="shared" si="41"/>
        <v>10</v>
      </c>
      <c r="O82" s="7" t="str">
        <f t="shared" si="41"/>
        <v>11ABCDEF</v>
      </c>
      <c r="P82" s="7">
        <f t="shared" si="41"/>
        <v>12</v>
      </c>
      <c r="Q82" s="7">
        <f t="shared" si="41"/>
        <v>13</v>
      </c>
      <c r="R82" s="7">
        <f t="shared" si="41"/>
        <v>14</v>
      </c>
      <c r="S82" s="8" t="s">
        <v>7</v>
      </c>
      <c r="T82" s="8" t="s">
        <v>8</v>
      </c>
      <c r="U82" s="8"/>
      <c r="V82" s="8" t="s">
        <v>9</v>
      </c>
      <c r="X82" s="7">
        <f>X11</f>
        <v>1</v>
      </c>
      <c r="Y82" s="7">
        <f>Y11</f>
        <v>2</v>
      </c>
      <c r="Z82" s="7"/>
      <c r="AA82" s="7" t="str">
        <f t="shared" ref="AA82:AK82" si="42">AA11</f>
        <v>4ABCDEF</v>
      </c>
      <c r="AB82" s="7">
        <f t="shared" si="42"/>
        <v>5</v>
      </c>
      <c r="AC82" s="7">
        <f t="shared" si="42"/>
        <v>6</v>
      </c>
      <c r="AD82" s="7">
        <f t="shared" si="42"/>
        <v>7</v>
      </c>
      <c r="AE82" s="7">
        <f t="shared" si="42"/>
        <v>8</v>
      </c>
      <c r="AF82" s="7" t="str">
        <f t="shared" si="42"/>
        <v>9ABCDEF</v>
      </c>
      <c r="AG82" s="7">
        <f t="shared" si="42"/>
        <v>10</v>
      </c>
      <c r="AH82" s="7">
        <f t="shared" si="42"/>
        <v>11</v>
      </c>
      <c r="AI82" s="7">
        <f t="shared" si="42"/>
        <v>12</v>
      </c>
      <c r="AJ82" s="7">
        <f t="shared" si="42"/>
        <v>13</v>
      </c>
      <c r="AK82" s="7">
        <f t="shared" si="42"/>
        <v>14</v>
      </c>
      <c r="AL82" s="8" t="s">
        <v>7</v>
      </c>
      <c r="AM82" s="8" t="s">
        <v>8</v>
      </c>
      <c r="AN82" s="8"/>
      <c r="AO82" s="8" t="s">
        <v>9</v>
      </c>
      <c r="AQ82" s="25" t="s">
        <v>18</v>
      </c>
      <c r="AR82" s="26" t="s">
        <v>19</v>
      </c>
      <c r="AS82" s="26"/>
      <c r="AT82" s="26" t="s">
        <v>20</v>
      </c>
    </row>
    <row r="83" spans="1:124" s="40" customFormat="1" ht="12.75" x14ac:dyDescent="0.2">
      <c r="A83" s="9">
        <v>1623</v>
      </c>
      <c r="B83" s="6" t="s">
        <v>150</v>
      </c>
      <c r="C83" s="6" t="s">
        <v>105</v>
      </c>
      <c r="D83" s="6" t="s">
        <v>151</v>
      </c>
      <c r="E83" s="24"/>
      <c r="F83" s="24"/>
      <c r="G83" s="24"/>
      <c r="H83" s="24"/>
      <c r="I83" s="24"/>
      <c r="J83" s="24"/>
      <c r="K83" s="24"/>
      <c r="L83" s="24"/>
      <c r="M83" s="24">
        <v>5</v>
      </c>
      <c r="N83" s="24"/>
      <c r="O83" s="24"/>
      <c r="P83" s="24"/>
      <c r="Q83" s="24"/>
      <c r="R83" s="24"/>
      <c r="S83" s="10">
        <f t="shared" ref="S83:S88" si="43">SUM(E83:R83)</f>
        <v>5</v>
      </c>
      <c r="T83" s="11">
        <v>151.08000000000001</v>
      </c>
      <c r="U83" s="12">
        <f t="shared" ref="U83:U88" si="44">SUM(S83:T83)</f>
        <v>156.08000000000001</v>
      </c>
      <c r="V83" s="8">
        <v>2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53">
        <f t="shared" ref="AL83:AL88" si="45">SUM(X83:AK83)</f>
        <v>0</v>
      </c>
      <c r="AM83" s="11">
        <v>157.61000000000001</v>
      </c>
      <c r="AN83" s="12">
        <f t="shared" ref="AN83:AN88" si="46">SUM(AL83:AM83)</f>
        <v>157.61000000000001</v>
      </c>
      <c r="AO83" s="8">
        <v>1</v>
      </c>
      <c r="AQ83" s="8">
        <f t="shared" ref="AQ83:AQ88" si="47">V83</f>
        <v>2</v>
      </c>
      <c r="AR83" s="8">
        <f t="shared" ref="AR83:AR88" si="48">AO83</f>
        <v>1</v>
      </c>
      <c r="AS83" s="8">
        <f t="shared" ref="AS83:AS88" si="49">U83+AN83</f>
        <v>313.69000000000005</v>
      </c>
      <c r="AT83" s="8">
        <f t="shared" ref="AT83:AT88" si="50">SUM(AQ83:AR83)</f>
        <v>3</v>
      </c>
      <c r="AU83" s="28" t="s">
        <v>27</v>
      </c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</row>
    <row r="84" spans="1:124" s="40" customFormat="1" ht="12.75" x14ac:dyDescent="0.2">
      <c r="A84" s="9">
        <v>3121</v>
      </c>
      <c r="B84" s="6" t="s">
        <v>152</v>
      </c>
      <c r="C84" s="6" t="s">
        <v>52</v>
      </c>
      <c r="D84" s="6" t="s">
        <v>153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0">
        <f t="shared" si="43"/>
        <v>0</v>
      </c>
      <c r="T84" s="11">
        <v>146.47999999999999</v>
      </c>
      <c r="U84" s="12">
        <f t="shared" si="44"/>
        <v>146.47999999999999</v>
      </c>
      <c r="V84" s="8">
        <v>1</v>
      </c>
      <c r="X84" s="24"/>
      <c r="Y84" s="24"/>
      <c r="Z84" s="24"/>
      <c r="AA84" s="24"/>
      <c r="AB84" s="24"/>
      <c r="AC84" s="24"/>
      <c r="AD84" s="24"/>
      <c r="AE84" s="24"/>
      <c r="AF84" s="24">
        <v>10</v>
      </c>
      <c r="AG84" s="24"/>
      <c r="AH84" s="24"/>
      <c r="AI84" s="24"/>
      <c r="AJ84" s="24"/>
      <c r="AK84" s="24"/>
      <c r="AL84" s="53">
        <f t="shared" si="45"/>
        <v>10</v>
      </c>
      <c r="AM84" s="11">
        <v>159.55000000000001</v>
      </c>
      <c r="AN84" s="12">
        <f t="shared" si="46"/>
        <v>169.55</v>
      </c>
      <c r="AO84" s="8">
        <v>2</v>
      </c>
      <c r="AQ84" s="8">
        <f t="shared" si="47"/>
        <v>1</v>
      </c>
      <c r="AR84" s="8">
        <f t="shared" si="48"/>
        <v>2</v>
      </c>
      <c r="AS84" s="8">
        <f t="shared" si="49"/>
        <v>316.02999999999997</v>
      </c>
      <c r="AT84" s="8">
        <f t="shared" si="50"/>
        <v>3</v>
      </c>
      <c r="AU84" s="28" t="s">
        <v>27</v>
      </c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</row>
    <row r="85" spans="1:124" s="40" customFormat="1" ht="12.75" x14ac:dyDescent="0.2">
      <c r="A85" s="9">
        <v>3350</v>
      </c>
      <c r="B85" s="6" t="s">
        <v>154</v>
      </c>
      <c r="C85" s="6" t="s">
        <v>155</v>
      </c>
      <c r="D85" s="6" t="s">
        <v>156</v>
      </c>
      <c r="E85" s="24"/>
      <c r="F85" s="24">
        <v>5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0">
        <f t="shared" si="43"/>
        <v>5</v>
      </c>
      <c r="T85" s="11">
        <v>164.13</v>
      </c>
      <c r="U85" s="12">
        <f t="shared" si="44"/>
        <v>169.13</v>
      </c>
      <c r="V85" s="8">
        <v>3</v>
      </c>
      <c r="X85" s="24"/>
      <c r="Y85" s="24"/>
      <c r="Z85" s="24"/>
      <c r="AA85" s="24"/>
      <c r="AB85" s="24">
        <v>5</v>
      </c>
      <c r="AC85" s="24">
        <v>5</v>
      </c>
      <c r="AD85" s="24">
        <v>5</v>
      </c>
      <c r="AE85" s="24"/>
      <c r="AF85" s="24"/>
      <c r="AG85" s="24"/>
      <c r="AH85" s="24"/>
      <c r="AI85" s="24"/>
      <c r="AJ85" s="24"/>
      <c r="AK85" s="24"/>
      <c r="AL85" s="53">
        <f t="shared" si="45"/>
        <v>15</v>
      </c>
      <c r="AM85" s="11">
        <v>174.44</v>
      </c>
      <c r="AN85" s="12">
        <f t="shared" si="46"/>
        <v>189.44</v>
      </c>
      <c r="AO85" s="8">
        <v>3</v>
      </c>
      <c r="AQ85" s="8">
        <f t="shared" si="47"/>
        <v>3</v>
      </c>
      <c r="AR85" s="8">
        <f t="shared" si="48"/>
        <v>3</v>
      </c>
      <c r="AS85" s="8">
        <f t="shared" si="49"/>
        <v>358.57</v>
      </c>
      <c r="AT85" s="8">
        <f t="shared" si="50"/>
        <v>6</v>
      </c>
      <c r="AU85" s="28" t="s">
        <v>27</v>
      </c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</row>
    <row r="86" spans="1:124" s="40" customFormat="1" ht="12.75" x14ac:dyDescent="0.2">
      <c r="A86" s="9">
        <v>3158</v>
      </c>
      <c r="B86" s="6" t="s">
        <v>157</v>
      </c>
      <c r="C86" s="6" t="s">
        <v>52</v>
      </c>
      <c r="D86" s="6" t="s">
        <v>158</v>
      </c>
      <c r="E86" s="24"/>
      <c r="F86" s="24"/>
      <c r="G86" s="24"/>
      <c r="H86" s="24">
        <v>5</v>
      </c>
      <c r="I86" s="24"/>
      <c r="J86" s="24"/>
      <c r="K86" s="24"/>
      <c r="L86" s="24">
        <v>5</v>
      </c>
      <c r="M86" s="24"/>
      <c r="N86" s="24"/>
      <c r="O86" s="24"/>
      <c r="P86" s="24"/>
      <c r="Q86" s="24"/>
      <c r="R86" s="24"/>
      <c r="S86" s="10">
        <f t="shared" si="43"/>
        <v>10</v>
      </c>
      <c r="T86" s="11">
        <v>169.04</v>
      </c>
      <c r="U86" s="12">
        <f t="shared" si="44"/>
        <v>179.04</v>
      </c>
      <c r="V86" s="8">
        <v>4</v>
      </c>
      <c r="X86" s="24"/>
      <c r="Y86" s="24"/>
      <c r="Z86" s="24">
        <v>5</v>
      </c>
      <c r="AA86" s="24">
        <v>5</v>
      </c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53">
        <f t="shared" si="45"/>
        <v>10</v>
      </c>
      <c r="AM86" s="11">
        <v>179.84</v>
      </c>
      <c r="AN86" s="12">
        <f t="shared" si="46"/>
        <v>189.84</v>
      </c>
      <c r="AO86" s="8">
        <v>4</v>
      </c>
      <c r="AQ86" s="49">
        <f t="shared" si="47"/>
        <v>4</v>
      </c>
      <c r="AR86" s="49">
        <f t="shared" si="48"/>
        <v>4</v>
      </c>
      <c r="AS86" s="8">
        <f t="shared" si="49"/>
        <v>368.88</v>
      </c>
      <c r="AT86" s="49">
        <f t="shared" si="50"/>
        <v>8</v>
      </c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</row>
    <row r="87" spans="1:124" s="40" customFormat="1" ht="12.75" x14ac:dyDescent="0.2">
      <c r="A87" s="9">
        <v>2042</v>
      </c>
      <c r="B87" s="6" t="s">
        <v>107</v>
      </c>
      <c r="C87" s="6" t="s">
        <v>105</v>
      </c>
      <c r="D87" s="6" t="s">
        <v>106</v>
      </c>
      <c r="E87" s="24"/>
      <c r="F87" s="24"/>
      <c r="G87" s="24"/>
      <c r="H87" s="24"/>
      <c r="I87" s="24">
        <v>5</v>
      </c>
      <c r="J87" s="24"/>
      <c r="K87" s="24"/>
      <c r="L87" s="24"/>
      <c r="M87" s="24"/>
      <c r="N87" s="24"/>
      <c r="O87" s="24"/>
      <c r="P87" s="24"/>
      <c r="Q87" s="24"/>
      <c r="R87" s="24"/>
      <c r="S87" s="10">
        <f t="shared" si="43"/>
        <v>5</v>
      </c>
      <c r="T87" s="11">
        <v>222.76</v>
      </c>
      <c r="U87" s="12">
        <f t="shared" si="44"/>
        <v>227.76</v>
      </c>
      <c r="V87" s="8">
        <v>5</v>
      </c>
      <c r="X87" s="24"/>
      <c r="Y87" s="24"/>
      <c r="Z87" s="24"/>
      <c r="AA87" s="24"/>
      <c r="AB87" s="24"/>
      <c r="AC87" s="24">
        <v>5</v>
      </c>
      <c r="AD87" s="24"/>
      <c r="AE87" s="24"/>
      <c r="AF87" s="24"/>
      <c r="AG87" s="24"/>
      <c r="AH87" s="24"/>
      <c r="AI87" s="24"/>
      <c r="AJ87" s="24"/>
      <c r="AK87" s="24"/>
      <c r="AL87" s="53">
        <f t="shared" si="45"/>
        <v>5</v>
      </c>
      <c r="AM87" s="11">
        <v>246.76</v>
      </c>
      <c r="AN87" s="12">
        <f t="shared" si="46"/>
        <v>251.76</v>
      </c>
      <c r="AO87" s="8">
        <v>5</v>
      </c>
      <c r="AQ87" s="49">
        <f t="shared" si="47"/>
        <v>5</v>
      </c>
      <c r="AR87" s="49">
        <f t="shared" si="48"/>
        <v>5</v>
      </c>
      <c r="AS87" s="8">
        <f t="shared" si="49"/>
        <v>479.52</v>
      </c>
      <c r="AT87" s="49">
        <f t="shared" si="50"/>
        <v>10</v>
      </c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</row>
    <row r="88" spans="1:124" s="40" customFormat="1" ht="12.75" x14ac:dyDescent="0.2">
      <c r="A88" s="9">
        <v>3727</v>
      </c>
      <c r="B88" s="6" t="s">
        <v>159</v>
      </c>
      <c r="C88" s="6">
        <v>0</v>
      </c>
      <c r="D88" s="6" t="s">
        <v>160</v>
      </c>
      <c r="E88" s="24"/>
      <c r="F88" s="24"/>
      <c r="G88" s="24"/>
      <c r="H88" s="24"/>
      <c r="I88" s="24"/>
      <c r="J88" s="24">
        <v>5</v>
      </c>
      <c r="K88" s="24"/>
      <c r="L88" s="24"/>
      <c r="M88" s="24"/>
      <c r="N88" s="24"/>
      <c r="O88" s="24">
        <v>5</v>
      </c>
      <c r="P88" s="24"/>
      <c r="Q88" s="24"/>
      <c r="R88" s="24"/>
      <c r="S88" s="10">
        <f t="shared" si="43"/>
        <v>10</v>
      </c>
      <c r="T88" s="11">
        <v>257.68</v>
      </c>
      <c r="U88" s="12">
        <f t="shared" si="44"/>
        <v>267.68</v>
      </c>
      <c r="V88" s="8">
        <v>6</v>
      </c>
      <c r="X88" s="24"/>
      <c r="Y88" s="24"/>
      <c r="Z88" s="24"/>
      <c r="AA88" s="24">
        <v>15</v>
      </c>
      <c r="AB88" s="24"/>
      <c r="AC88" s="24"/>
      <c r="AD88" s="24"/>
      <c r="AE88" s="24"/>
      <c r="AF88" s="24">
        <v>5</v>
      </c>
      <c r="AG88" s="24"/>
      <c r="AH88" s="24"/>
      <c r="AI88" s="24"/>
      <c r="AJ88" s="24"/>
      <c r="AK88" s="24">
        <v>5</v>
      </c>
      <c r="AL88" s="53">
        <f t="shared" si="45"/>
        <v>25</v>
      </c>
      <c r="AM88" s="11">
        <v>273.66000000000003</v>
      </c>
      <c r="AN88" s="12">
        <f t="shared" si="46"/>
        <v>298.66000000000003</v>
      </c>
      <c r="AO88" s="8">
        <v>6</v>
      </c>
      <c r="AQ88" s="49">
        <f t="shared" si="47"/>
        <v>6</v>
      </c>
      <c r="AR88" s="49">
        <f t="shared" si="48"/>
        <v>6</v>
      </c>
      <c r="AS88" s="8">
        <f t="shared" si="49"/>
        <v>566.34</v>
      </c>
      <c r="AT88" s="49">
        <f t="shared" si="50"/>
        <v>12</v>
      </c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</row>
  </sheetData>
  <mergeCells count="27">
    <mergeCell ref="A1:C1"/>
    <mergeCell ref="A3:B3"/>
    <mergeCell ref="A6:B6"/>
    <mergeCell ref="A60:B60"/>
    <mergeCell ref="A9:B9"/>
    <mergeCell ref="E10:V10"/>
    <mergeCell ref="X10:AO10"/>
    <mergeCell ref="A11:B11"/>
    <mergeCell ref="A26:B26"/>
    <mergeCell ref="E27:V27"/>
    <mergeCell ref="X27:AO27"/>
    <mergeCell ref="A28:B28"/>
    <mergeCell ref="A45:B45"/>
    <mergeCell ref="E46:V46"/>
    <mergeCell ref="X46:AO46"/>
    <mergeCell ref="A47:B47"/>
    <mergeCell ref="E61:V61"/>
    <mergeCell ref="X61:AO61"/>
    <mergeCell ref="A62:B62"/>
    <mergeCell ref="A72:B72"/>
    <mergeCell ref="E73:V73"/>
    <mergeCell ref="X73:AO73"/>
    <mergeCell ref="A74:B74"/>
    <mergeCell ref="A80:B80"/>
    <mergeCell ref="E81:V81"/>
    <mergeCell ref="X81:AO81"/>
    <mergeCell ref="A82:B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C7" sqref="C7"/>
    </sheetView>
  </sheetViews>
  <sheetFormatPr defaultRowHeight="12.75" x14ac:dyDescent="0.2"/>
  <cols>
    <col min="1" max="1" width="8.140625" style="64" customWidth="1"/>
    <col min="2" max="2" width="22.42578125" style="1" bestFit="1" customWidth="1"/>
    <col min="3" max="3" width="40.7109375" style="1" bestFit="1" customWidth="1"/>
    <col min="4" max="4" width="4.7109375" style="64" customWidth="1"/>
    <col min="5" max="5" width="4.5703125" style="64" customWidth="1"/>
    <col min="6" max="6" width="8.42578125" style="64" customWidth="1"/>
    <col min="7" max="8" width="4.5703125" style="64" customWidth="1"/>
    <col min="9" max="9" width="7.140625" style="64" customWidth="1"/>
    <col min="10" max="12" width="4.5703125" style="64" customWidth="1"/>
    <col min="13" max="13" width="8.7109375" style="40" customWidth="1"/>
    <col min="14" max="14" width="9.5703125" style="40" customWidth="1"/>
    <col min="15" max="15" width="9.28515625" style="40" customWidth="1"/>
    <col min="16" max="16" width="4.140625" style="28" bestFit="1" customWidth="1"/>
    <col min="17" max="16384" width="9.140625" style="40"/>
  </cols>
  <sheetData>
    <row r="1" spans="1:16" x14ac:dyDescent="0.2">
      <c r="A1" s="40" t="s">
        <v>161</v>
      </c>
    </row>
    <row r="2" spans="1:16" ht="20.100000000000001" customHeight="1" x14ac:dyDescent="0.2">
      <c r="A2" s="65" t="s">
        <v>31</v>
      </c>
    </row>
    <row r="3" spans="1:16" ht="20.100000000000001" customHeight="1" x14ac:dyDescent="0.2">
      <c r="A3" s="4" t="s">
        <v>1</v>
      </c>
      <c r="B3" s="66" t="s">
        <v>2</v>
      </c>
      <c r="C3" s="66" t="s">
        <v>3</v>
      </c>
      <c r="D3" s="24">
        <f t="shared" ref="D3:L3" si="0">D14</f>
        <v>1</v>
      </c>
      <c r="E3" s="24">
        <f t="shared" si="0"/>
        <v>2</v>
      </c>
      <c r="F3" s="24" t="str">
        <f t="shared" si="0"/>
        <v>3ABCD</v>
      </c>
      <c r="G3" s="24">
        <f t="shared" si="0"/>
        <v>4</v>
      </c>
      <c r="H3" s="24">
        <f t="shared" si="0"/>
        <v>5</v>
      </c>
      <c r="I3" s="24" t="str">
        <f t="shared" si="0"/>
        <v>6ABCD</v>
      </c>
      <c r="J3" s="24">
        <f t="shared" si="0"/>
        <v>7</v>
      </c>
      <c r="K3" s="24">
        <f t="shared" si="0"/>
        <v>8</v>
      </c>
      <c r="L3" s="24">
        <f t="shared" si="0"/>
        <v>9</v>
      </c>
      <c r="M3" s="67" t="s">
        <v>7</v>
      </c>
      <c r="N3" s="67" t="s">
        <v>8</v>
      </c>
      <c r="O3" s="67"/>
    </row>
    <row r="4" spans="1:16" ht="20.100000000000001" customHeight="1" x14ac:dyDescent="0.2">
      <c r="A4" s="9">
        <v>1771</v>
      </c>
      <c r="B4" s="6" t="s">
        <v>139</v>
      </c>
      <c r="C4" s="6" t="s">
        <v>140</v>
      </c>
      <c r="D4" s="24"/>
      <c r="E4" s="24"/>
      <c r="F4" s="24"/>
      <c r="G4" s="24"/>
      <c r="H4" s="24"/>
      <c r="I4" s="24">
        <v>5</v>
      </c>
      <c r="J4" s="24"/>
      <c r="K4" s="24">
        <v>5</v>
      </c>
      <c r="L4" s="24"/>
      <c r="M4" s="67">
        <f>SUM(D4:L4)</f>
        <v>10</v>
      </c>
      <c r="N4" s="13">
        <v>80.37</v>
      </c>
      <c r="O4" s="13">
        <f>SUM(M4:N4)</f>
        <v>90.37</v>
      </c>
      <c r="P4" s="17"/>
    </row>
    <row r="5" spans="1:16" ht="20.100000000000001" customHeight="1" x14ac:dyDescent="0.2">
      <c r="A5" s="9">
        <v>1743</v>
      </c>
      <c r="B5" s="6" t="s">
        <v>142</v>
      </c>
      <c r="C5" s="6" t="s">
        <v>143</v>
      </c>
      <c r="D5" s="24"/>
      <c r="E5" s="24"/>
      <c r="F5" s="24"/>
      <c r="G5" s="24"/>
      <c r="H5" s="24"/>
      <c r="I5" s="24">
        <v>5</v>
      </c>
      <c r="J5" s="24"/>
      <c r="K5" s="24"/>
      <c r="L5" s="24"/>
      <c r="M5" s="67">
        <f>SUM(D5:L5)</f>
        <v>5</v>
      </c>
      <c r="N5" s="13">
        <v>105.91</v>
      </c>
      <c r="O5" s="13">
        <f>SUM(M5:N5)</f>
        <v>110.91</v>
      </c>
      <c r="P5" s="17"/>
    </row>
    <row r="6" spans="1:16" ht="20.100000000000001" customHeight="1" x14ac:dyDescent="0.2">
      <c r="A6" s="9">
        <v>2173</v>
      </c>
      <c r="B6" s="6" t="s">
        <v>147</v>
      </c>
      <c r="C6" s="6" t="s">
        <v>148</v>
      </c>
      <c r="D6" s="24"/>
      <c r="E6" s="24"/>
      <c r="F6" s="24"/>
      <c r="G6" s="24"/>
      <c r="H6" s="24"/>
      <c r="I6" s="24"/>
      <c r="J6" s="24">
        <v>5</v>
      </c>
      <c r="K6" s="24">
        <v>5</v>
      </c>
      <c r="L6" s="24"/>
      <c r="M6" s="67">
        <f>SUM(D6:L6)</f>
        <v>10</v>
      </c>
      <c r="N6" s="13">
        <v>120.19</v>
      </c>
      <c r="O6" s="13">
        <f>SUM(M6:N6)</f>
        <v>130.19</v>
      </c>
      <c r="P6" s="17"/>
    </row>
    <row r="7" spans="1:16" ht="20.100000000000001" customHeight="1" x14ac:dyDescent="0.2">
      <c r="A7" s="9">
        <v>1871</v>
      </c>
      <c r="B7" s="6" t="s">
        <v>145</v>
      </c>
      <c r="C7" s="6" t="s">
        <v>49</v>
      </c>
      <c r="D7" s="24"/>
      <c r="E7" s="24"/>
      <c r="F7" s="24"/>
      <c r="G7" s="24"/>
      <c r="H7" s="24">
        <v>5</v>
      </c>
      <c r="I7" s="24"/>
      <c r="J7" s="24"/>
      <c r="K7" s="24"/>
      <c r="L7" s="24"/>
      <c r="M7" s="67">
        <f>SUM(D7:L7)</f>
        <v>5</v>
      </c>
      <c r="N7" s="13">
        <v>130.37</v>
      </c>
      <c r="O7" s="13">
        <f>SUM(M7:N7)</f>
        <v>135.37</v>
      </c>
      <c r="P7" s="17"/>
    </row>
    <row r="8" spans="1:16" ht="20.100000000000001" customHeight="1" x14ac:dyDescent="0.2">
      <c r="A8" s="65" t="s">
        <v>162</v>
      </c>
    </row>
    <row r="9" spans="1:16" ht="20.100000000000001" customHeight="1" x14ac:dyDescent="0.2">
      <c r="A9" s="4" t="s">
        <v>1</v>
      </c>
      <c r="B9" s="66" t="s">
        <v>2</v>
      </c>
      <c r="C9" s="66" t="s">
        <v>3</v>
      </c>
      <c r="D9" s="24">
        <f>D3</f>
        <v>1</v>
      </c>
      <c r="E9" s="24">
        <f t="shared" ref="E9:L9" si="1">E3</f>
        <v>2</v>
      </c>
      <c r="F9" s="24" t="str">
        <f t="shared" si="1"/>
        <v>3ABCD</v>
      </c>
      <c r="G9" s="24">
        <f t="shared" si="1"/>
        <v>4</v>
      </c>
      <c r="H9" s="24">
        <f t="shared" si="1"/>
        <v>5</v>
      </c>
      <c r="I9" s="24" t="str">
        <f t="shared" si="1"/>
        <v>6ABCD</v>
      </c>
      <c r="J9" s="24">
        <f t="shared" si="1"/>
        <v>7</v>
      </c>
      <c r="K9" s="24">
        <f t="shared" si="1"/>
        <v>8</v>
      </c>
      <c r="L9" s="24">
        <f t="shared" si="1"/>
        <v>9</v>
      </c>
      <c r="M9" s="67" t="s">
        <v>7</v>
      </c>
      <c r="N9" s="67" t="s">
        <v>8</v>
      </c>
      <c r="O9" s="67"/>
    </row>
    <row r="10" spans="1:16" ht="20.100000000000001" customHeight="1" x14ac:dyDescent="0.2">
      <c r="A10" s="9">
        <v>3350</v>
      </c>
      <c r="B10" s="6" t="s">
        <v>154</v>
      </c>
      <c r="C10" s="6" t="s">
        <v>155</v>
      </c>
      <c r="D10" s="24"/>
      <c r="E10" s="24"/>
      <c r="F10" s="24"/>
      <c r="G10" s="24"/>
      <c r="H10" s="24"/>
      <c r="I10" s="24">
        <v>5</v>
      </c>
      <c r="J10" s="24"/>
      <c r="K10" s="24"/>
      <c r="L10" s="24"/>
      <c r="M10" s="67">
        <f>SUM(D10:L10)</f>
        <v>5</v>
      </c>
      <c r="N10" s="13">
        <v>81.510000000000005</v>
      </c>
      <c r="O10" s="13">
        <f>SUM(M10:N10)</f>
        <v>86.51</v>
      </c>
    </row>
    <row r="11" spans="1:16" ht="20.100000000000001" customHeight="1" x14ac:dyDescent="0.2">
      <c r="A11" s="9">
        <v>1623</v>
      </c>
      <c r="B11" s="6" t="s">
        <v>150</v>
      </c>
      <c r="C11" s="6" t="s">
        <v>105</v>
      </c>
      <c r="D11" s="24"/>
      <c r="E11" s="24"/>
      <c r="F11" s="24"/>
      <c r="G11" s="24"/>
      <c r="H11" s="24">
        <v>5</v>
      </c>
      <c r="I11" s="24"/>
      <c r="J11" s="24"/>
      <c r="K11" s="24"/>
      <c r="L11" s="24"/>
      <c r="M11" s="67">
        <f>SUM(D11:L11)</f>
        <v>5</v>
      </c>
      <c r="N11" s="13">
        <v>82.97</v>
      </c>
      <c r="O11" s="13">
        <f>SUM(M11:N11)</f>
        <v>87.97</v>
      </c>
    </row>
    <row r="12" spans="1:16" ht="20.100000000000001" customHeight="1" x14ac:dyDescent="0.2">
      <c r="A12" s="9">
        <v>3121</v>
      </c>
      <c r="B12" s="6" t="s">
        <v>152</v>
      </c>
      <c r="C12" s="6" t="s">
        <v>52</v>
      </c>
      <c r="D12" s="24"/>
      <c r="E12" s="24"/>
      <c r="F12" s="24">
        <v>5</v>
      </c>
      <c r="G12" s="24"/>
      <c r="H12" s="24"/>
      <c r="I12" s="24"/>
      <c r="J12" s="24"/>
      <c r="K12" s="24">
        <v>5</v>
      </c>
      <c r="L12" s="24"/>
      <c r="M12" s="67">
        <f>SUM(D12:L12)</f>
        <v>10</v>
      </c>
      <c r="N12" s="13">
        <v>85.31</v>
      </c>
      <c r="O12" s="13">
        <f>SUM(M12:N12)</f>
        <v>95.31</v>
      </c>
    </row>
    <row r="13" spans="1:16" ht="19.5" customHeight="1" x14ac:dyDescent="0.2">
      <c r="A13" s="65" t="s">
        <v>163</v>
      </c>
    </row>
    <row r="14" spans="1:16" ht="20.100000000000001" customHeight="1" x14ac:dyDescent="0.2">
      <c r="A14" s="4" t="s">
        <v>1</v>
      </c>
      <c r="B14" s="66" t="s">
        <v>2</v>
      </c>
      <c r="C14" s="66" t="s">
        <v>3</v>
      </c>
      <c r="D14" s="24">
        <v>1</v>
      </c>
      <c r="E14" s="24">
        <v>2</v>
      </c>
      <c r="F14" s="24" t="s">
        <v>164</v>
      </c>
      <c r="G14" s="24">
        <v>4</v>
      </c>
      <c r="H14" s="24">
        <v>5</v>
      </c>
      <c r="I14" s="24" t="s">
        <v>165</v>
      </c>
      <c r="J14" s="24">
        <v>7</v>
      </c>
      <c r="K14" s="24">
        <v>8</v>
      </c>
      <c r="L14" s="24">
        <v>9</v>
      </c>
      <c r="M14" s="67" t="s">
        <v>7</v>
      </c>
      <c r="N14" s="67" t="s">
        <v>8</v>
      </c>
      <c r="O14" s="67"/>
    </row>
    <row r="15" spans="1:16" ht="20.100000000000001" customHeight="1" x14ac:dyDescent="0.2">
      <c r="A15" s="9">
        <v>3144</v>
      </c>
      <c r="B15" s="6" t="s">
        <v>37</v>
      </c>
      <c r="C15" s="6" t="s">
        <v>38</v>
      </c>
      <c r="D15" s="24"/>
      <c r="E15" s="24"/>
      <c r="F15" s="24"/>
      <c r="G15" s="24"/>
      <c r="H15" s="24"/>
      <c r="I15" s="24"/>
      <c r="J15" s="24"/>
      <c r="K15" s="24"/>
      <c r="L15" s="24"/>
      <c r="M15" s="67">
        <f>SUM(D15:L15)</f>
        <v>0</v>
      </c>
      <c r="N15" s="13">
        <v>77.930000000000007</v>
      </c>
      <c r="O15" s="13">
        <f>SUM(M15:N15)</f>
        <v>77.930000000000007</v>
      </c>
      <c r="P15" s="17"/>
    </row>
    <row r="16" spans="1:16" ht="20.100000000000001" customHeight="1" x14ac:dyDescent="0.2">
      <c r="A16" s="9">
        <v>3363</v>
      </c>
      <c r="B16" s="6" t="s">
        <v>43</v>
      </c>
      <c r="C16" s="6" t="s">
        <v>34</v>
      </c>
      <c r="D16" s="24"/>
      <c r="E16" s="24"/>
      <c r="F16" s="24"/>
      <c r="G16" s="24"/>
      <c r="H16" s="24"/>
      <c r="I16" s="24"/>
      <c r="J16" s="24"/>
      <c r="K16" s="24"/>
      <c r="L16" s="24"/>
      <c r="M16" s="67">
        <f>SUM(D16:L16)</f>
        <v>0</v>
      </c>
      <c r="N16" s="13">
        <v>82.35</v>
      </c>
      <c r="O16" s="13">
        <f>SUM(M16:N16)</f>
        <v>82.35</v>
      </c>
      <c r="P16" s="17"/>
    </row>
    <row r="17" spans="1:15" ht="20.100000000000001" customHeight="1" x14ac:dyDescent="0.2">
      <c r="A17" s="9">
        <v>3065</v>
      </c>
      <c r="B17" s="6" t="s">
        <v>45</v>
      </c>
      <c r="C17" s="6" t="s">
        <v>46</v>
      </c>
      <c r="D17" s="24"/>
      <c r="E17" s="24"/>
      <c r="F17" s="24"/>
      <c r="G17" s="24"/>
      <c r="H17" s="24"/>
      <c r="I17" s="24"/>
      <c r="J17" s="24"/>
      <c r="K17" s="24"/>
      <c r="L17" s="24"/>
      <c r="M17" s="67">
        <f>SUM(D17:L17)</f>
        <v>0</v>
      </c>
      <c r="N17" s="13">
        <v>85.01</v>
      </c>
      <c r="O17" s="13">
        <f>SUM(M17:N17)</f>
        <v>85.01</v>
      </c>
    </row>
    <row r="18" spans="1:15" ht="20.100000000000001" customHeight="1" x14ac:dyDescent="0.2">
      <c r="A18" s="9">
        <v>3892</v>
      </c>
      <c r="B18" s="6" t="s">
        <v>40</v>
      </c>
      <c r="C18" s="6" t="s">
        <v>41</v>
      </c>
      <c r="D18" s="24"/>
      <c r="E18" s="24"/>
      <c r="F18" s="24"/>
      <c r="G18" s="24"/>
      <c r="H18" s="24"/>
      <c r="I18" s="24"/>
      <c r="J18" s="24"/>
      <c r="K18" s="24"/>
      <c r="L18" s="24"/>
      <c r="M18" s="67">
        <f>SUM(D18:L18)</f>
        <v>0</v>
      </c>
      <c r="N18" s="13">
        <v>87.33</v>
      </c>
      <c r="O18" s="13">
        <f>SUM(M18:N18)</f>
        <v>87.33</v>
      </c>
    </row>
    <row r="19" spans="1:15" ht="20.100000000000001" customHeight="1" x14ac:dyDescent="0.2">
      <c r="A19" s="65" t="s">
        <v>24</v>
      </c>
    </row>
    <row r="20" spans="1:15" ht="20.100000000000001" customHeight="1" x14ac:dyDescent="0.2">
      <c r="A20" s="4" t="s">
        <v>1</v>
      </c>
      <c r="B20" s="66" t="s">
        <v>2</v>
      </c>
      <c r="C20" s="66" t="s">
        <v>3</v>
      </c>
      <c r="D20" s="24">
        <f t="shared" ref="D20:L20" si="2">D14</f>
        <v>1</v>
      </c>
      <c r="E20" s="24">
        <f t="shared" si="2"/>
        <v>2</v>
      </c>
      <c r="F20" s="24" t="str">
        <f t="shared" si="2"/>
        <v>3ABCD</v>
      </c>
      <c r="G20" s="24">
        <f t="shared" si="2"/>
        <v>4</v>
      </c>
      <c r="H20" s="24">
        <f t="shared" si="2"/>
        <v>5</v>
      </c>
      <c r="I20" s="24" t="str">
        <f t="shared" si="2"/>
        <v>6ABCD</v>
      </c>
      <c r="J20" s="24">
        <f t="shared" si="2"/>
        <v>7</v>
      </c>
      <c r="K20" s="24">
        <f t="shared" si="2"/>
        <v>8</v>
      </c>
      <c r="L20" s="24">
        <f t="shared" si="2"/>
        <v>9</v>
      </c>
      <c r="M20" s="67" t="s">
        <v>7</v>
      </c>
      <c r="N20" s="67" t="s">
        <v>8</v>
      </c>
      <c r="O20" s="67"/>
    </row>
    <row r="21" spans="1:15" ht="20.100000000000001" customHeight="1" x14ac:dyDescent="0.2">
      <c r="A21" s="9">
        <v>1815</v>
      </c>
      <c r="B21" s="6" t="s">
        <v>80</v>
      </c>
      <c r="C21" s="6" t="s">
        <v>49</v>
      </c>
      <c r="D21" s="24"/>
      <c r="E21" s="24"/>
      <c r="F21" s="24"/>
      <c r="G21" s="24"/>
      <c r="H21" s="24"/>
      <c r="I21" s="24"/>
      <c r="J21" s="24"/>
      <c r="K21" s="24"/>
      <c r="L21" s="24"/>
      <c r="M21" s="67">
        <f>SUM(D21:L21)</f>
        <v>0</v>
      </c>
      <c r="N21" s="13">
        <v>81.59</v>
      </c>
      <c r="O21" s="13">
        <f>SUM(M21:N21)</f>
        <v>81.59</v>
      </c>
    </row>
    <row r="22" spans="1:15" ht="20.100000000000001" customHeight="1" x14ac:dyDescent="0.2">
      <c r="A22" s="9">
        <v>63</v>
      </c>
      <c r="B22" s="6" t="s">
        <v>71</v>
      </c>
      <c r="C22" s="6" t="s">
        <v>72</v>
      </c>
      <c r="D22" s="24"/>
      <c r="E22" s="24"/>
      <c r="F22" s="24"/>
      <c r="G22" s="24"/>
      <c r="H22" s="24"/>
      <c r="I22" s="24"/>
      <c r="J22" s="24"/>
      <c r="K22" s="24"/>
      <c r="L22" s="24"/>
      <c r="M22" s="67">
        <f>SUM(D22:L22)</f>
        <v>0</v>
      </c>
      <c r="N22" s="13">
        <v>83.71</v>
      </c>
      <c r="O22" s="13">
        <f>SUM(M22:N22)</f>
        <v>83.71</v>
      </c>
    </row>
    <row r="23" spans="1:15" ht="20.100000000000001" customHeight="1" x14ac:dyDescent="0.2">
      <c r="A23" s="9">
        <v>3398</v>
      </c>
      <c r="B23" s="6" t="s">
        <v>74</v>
      </c>
      <c r="C23" s="6" t="s">
        <v>52</v>
      </c>
      <c r="D23" s="24"/>
      <c r="E23" s="24"/>
      <c r="F23" s="24"/>
      <c r="G23" s="24"/>
      <c r="H23" s="24"/>
      <c r="I23" s="24"/>
      <c r="J23" s="24"/>
      <c r="K23" s="24"/>
      <c r="L23" s="24"/>
      <c r="M23" s="67">
        <f>SUM(D23:L23)</f>
        <v>0</v>
      </c>
      <c r="N23" s="13">
        <v>86.47</v>
      </c>
      <c r="O23" s="13">
        <f>SUM(M23:N23)</f>
        <v>86.47</v>
      </c>
    </row>
    <row r="24" spans="1:15" ht="20.100000000000001" customHeight="1" x14ac:dyDescent="0.2">
      <c r="A24" s="9">
        <v>1710</v>
      </c>
      <c r="B24" s="6" t="s">
        <v>76</v>
      </c>
      <c r="C24" s="6" t="s">
        <v>67</v>
      </c>
      <c r="D24" s="24"/>
      <c r="E24" s="24"/>
      <c r="F24" s="24"/>
      <c r="G24" s="24"/>
      <c r="H24" s="24"/>
      <c r="I24" s="24">
        <v>5</v>
      </c>
      <c r="J24" s="24"/>
      <c r="K24" s="24"/>
      <c r="L24" s="24"/>
      <c r="M24" s="67">
        <f>SUM(D24:L24)</f>
        <v>5</v>
      </c>
      <c r="N24" s="13">
        <v>88.7</v>
      </c>
      <c r="O24" s="13">
        <f>SUM(M24:N24)</f>
        <v>93.7</v>
      </c>
    </row>
    <row r="25" spans="1:15" ht="20.100000000000001" customHeight="1" x14ac:dyDescent="0.2">
      <c r="A25" s="9">
        <v>27</v>
      </c>
      <c r="B25" s="6" t="s">
        <v>78</v>
      </c>
      <c r="C25" s="6" t="s">
        <v>67</v>
      </c>
      <c r="D25" s="24"/>
      <c r="E25" s="24"/>
      <c r="F25" s="24">
        <v>5</v>
      </c>
      <c r="G25" s="24"/>
      <c r="H25" s="24"/>
      <c r="I25" s="24"/>
      <c r="J25" s="24"/>
      <c r="K25" s="24"/>
      <c r="L25" s="24"/>
      <c r="M25" s="67">
        <f>SUM(D25:L25)</f>
        <v>5</v>
      </c>
      <c r="N25" s="13">
        <v>103.91</v>
      </c>
      <c r="O25" s="13">
        <f>SUM(M25:N25)</f>
        <v>108.91</v>
      </c>
    </row>
    <row r="26" spans="1:15" ht="20.100000000000001" customHeight="1" x14ac:dyDescent="0.2">
      <c r="A26" s="65" t="s">
        <v>29</v>
      </c>
    </row>
    <row r="27" spans="1:15" ht="20.100000000000001" customHeight="1" x14ac:dyDescent="0.2">
      <c r="A27" s="4" t="s">
        <v>1</v>
      </c>
      <c r="B27" s="66" t="s">
        <v>2</v>
      </c>
      <c r="C27" s="66" t="s">
        <v>3</v>
      </c>
      <c r="D27" s="24">
        <f t="shared" ref="D27:L27" si="3">D14</f>
        <v>1</v>
      </c>
      <c r="E27" s="24">
        <f t="shared" si="3"/>
        <v>2</v>
      </c>
      <c r="F27" s="24" t="str">
        <f t="shared" si="3"/>
        <v>3ABCD</v>
      </c>
      <c r="G27" s="24">
        <f t="shared" si="3"/>
        <v>4</v>
      </c>
      <c r="H27" s="24">
        <f t="shared" si="3"/>
        <v>5</v>
      </c>
      <c r="I27" s="24" t="str">
        <f t="shared" si="3"/>
        <v>6ABCD</v>
      </c>
      <c r="J27" s="24">
        <f t="shared" si="3"/>
        <v>7</v>
      </c>
      <c r="K27" s="24">
        <f t="shared" si="3"/>
        <v>8</v>
      </c>
      <c r="L27" s="24">
        <f t="shared" si="3"/>
        <v>9</v>
      </c>
      <c r="M27" s="67" t="s">
        <v>7</v>
      </c>
      <c r="N27" s="67" t="s">
        <v>8</v>
      </c>
      <c r="O27" s="67"/>
    </row>
    <row r="28" spans="1:15" ht="20.100000000000001" customHeight="1" x14ac:dyDescent="0.2">
      <c r="A28" s="9">
        <v>51</v>
      </c>
      <c r="B28" s="6" t="s">
        <v>129</v>
      </c>
      <c r="C28" s="6" t="s">
        <v>72</v>
      </c>
      <c r="D28" s="24">
        <v>5</v>
      </c>
      <c r="E28" s="24"/>
      <c r="F28" s="24"/>
      <c r="G28" s="24"/>
      <c r="H28" s="24"/>
      <c r="I28" s="24"/>
      <c r="J28" s="24"/>
      <c r="K28" s="24"/>
      <c r="L28" s="24"/>
      <c r="M28" s="67">
        <f>SUM(D28:L28)</f>
        <v>5</v>
      </c>
      <c r="N28" s="13">
        <v>84.75</v>
      </c>
      <c r="O28" s="13">
        <f>SUM(M28:N28)</f>
        <v>89.75</v>
      </c>
    </row>
    <row r="29" spans="1:15" ht="20.100000000000001" customHeight="1" x14ac:dyDescent="0.2">
      <c r="A29" s="9">
        <v>52</v>
      </c>
      <c r="B29" s="6" t="s">
        <v>131</v>
      </c>
      <c r="C29" s="6" t="s">
        <v>132</v>
      </c>
      <c r="D29" s="24">
        <v>5</v>
      </c>
      <c r="E29" s="24"/>
      <c r="F29" s="24"/>
      <c r="G29" s="24"/>
      <c r="H29" s="24"/>
      <c r="I29" s="24">
        <v>5</v>
      </c>
      <c r="J29" s="24"/>
      <c r="K29" s="24"/>
      <c r="L29" s="24"/>
      <c r="M29" s="67">
        <f>SUM(D29:L29)</f>
        <v>10</v>
      </c>
      <c r="N29" s="13">
        <v>81.900000000000006</v>
      </c>
      <c r="O29" s="13">
        <f>SUM(M29:N29)</f>
        <v>91.9</v>
      </c>
    </row>
    <row r="30" spans="1:15" ht="20.100000000000001" customHeight="1" x14ac:dyDescent="0.2">
      <c r="A30" s="9">
        <v>3407</v>
      </c>
      <c r="B30" s="6" t="s">
        <v>134</v>
      </c>
      <c r="C30" s="6" t="s">
        <v>116</v>
      </c>
      <c r="D30" s="24">
        <v>5</v>
      </c>
      <c r="E30" s="24"/>
      <c r="F30" s="24">
        <v>5</v>
      </c>
      <c r="G30" s="24"/>
      <c r="H30" s="24"/>
      <c r="I30" s="24">
        <v>5</v>
      </c>
      <c r="J30" s="24"/>
      <c r="K30" s="24">
        <v>5</v>
      </c>
      <c r="L30" s="24"/>
      <c r="M30" s="67">
        <f>SUM(D30:L30)</f>
        <v>20</v>
      </c>
      <c r="N30" s="13">
        <v>82.03</v>
      </c>
      <c r="O30" s="13">
        <f>SUM(M30:N30)</f>
        <v>102.03</v>
      </c>
    </row>
    <row r="31" spans="1:15" ht="20.100000000000001" customHeight="1" x14ac:dyDescent="0.2">
      <c r="A31" s="65" t="s">
        <v>26</v>
      </c>
    </row>
    <row r="32" spans="1:15" ht="20.100000000000001" customHeight="1" x14ac:dyDescent="0.2">
      <c r="A32" s="4" t="s">
        <v>1</v>
      </c>
      <c r="B32" s="66" t="s">
        <v>2</v>
      </c>
      <c r="C32" s="66" t="s">
        <v>3</v>
      </c>
      <c r="D32" s="24">
        <f t="shared" ref="D32:L32" si="4">D14</f>
        <v>1</v>
      </c>
      <c r="E32" s="24">
        <f t="shared" si="4"/>
        <v>2</v>
      </c>
      <c r="F32" s="24" t="str">
        <f t="shared" si="4"/>
        <v>3ABCD</v>
      </c>
      <c r="G32" s="24">
        <f t="shared" si="4"/>
        <v>4</v>
      </c>
      <c r="H32" s="24">
        <f t="shared" si="4"/>
        <v>5</v>
      </c>
      <c r="I32" s="24" t="str">
        <f t="shared" si="4"/>
        <v>6ABCD</v>
      </c>
      <c r="J32" s="24">
        <f t="shared" si="4"/>
        <v>7</v>
      </c>
      <c r="K32" s="24">
        <f t="shared" si="4"/>
        <v>8</v>
      </c>
      <c r="L32" s="24">
        <f t="shared" si="4"/>
        <v>9</v>
      </c>
      <c r="M32" s="67" t="s">
        <v>7</v>
      </c>
      <c r="N32" s="67" t="s">
        <v>8</v>
      </c>
      <c r="O32" s="67"/>
    </row>
    <row r="33" spans="1:15" ht="20.100000000000001" customHeight="1" x14ac:dyDescent="0.2">
      <c r="A33" s="9">
        <v>2114</v>
      </c>
      <c r="B33" s="6" t="s">
        <v>102</v>
      </c>
      <c r="C33" s="6" t="s">
        <v>72</v>
      </c>
      <c r="D33" s="24"/>
      <c r="E33" s="24"/>
      <c r="F33" s="24"/>
      <c r="G33" s="24"/>
      <c r="H33" s="24"/>
      <c r="I33" s="24"/>
      <c r="J33" s="24"/>
      <c r="K33" s="24"/>
      <c r="L33" s="24"/>
      <c r="M33" s="67">
        <f>SUM(D33:L33)</f>
        <v>0</v>
      </c>
      <c r="N33" s="13">
        <v>72.67</v>
      </c>
      <c r="O33" s="13">
        <f>SUM(M33:N33)</f>
        <v>72.67</v>
      </c>
    </row>
    <row r="34" spans="1:15" ht="20.100000000000001" customHeight="1" x14ac:dyDescent="0.2">
      <c r="A34" s="9">
        <v>3614</v>
      </c>
      <c r="B34" s="6" t="s">
        <v>108</v>
      </c>
      <c r="C34" s="6" t="s">
        <v>38</v>
      </c>
      <c r="D34" s="24"/>
      <c r="E34" s="24"/>
      <c r="F34" s="24"/>
      <c r="G34" s="24"/>
      <c r="H34" s="24"/>
      <c r="I34" s="24"/>
      <c r="J34" s="24"/>
      <c r="K34" s="24"/>
      <c r="L34" s="24"/>
      <c r="M34" s="67">
        <f>SUM(D34:L34)</f>
        <v>0</v>
      </c>
      <c r="N34" s="13">
        <v>76.180000000000007</v>
      </c>
      <c r="O34" s="13">
        <f>SUM(M34:N34)</f>
        <v>76.180000000000007</v>
      </c>
    </row>
    <row r="35" spans="1:15" ht="20.100000000000001" customHeight="1" x14ac:dyDescent="0.2">
      <c r="A35" s="9">
        <v>561</v>
      </c>
      <c r="B35" s="6" t="s">
        <v>100</v>
      </c>
      <c r="C35" s="6" t="s">
        <v>38</v>
      </c>
      <c r="D35" s="24"/>
      <c r="E35" s="24"/>
      <c r="F35" s="24"/>
      <c r="G35" s="24"/>
      <c r="H35" s="24"/>
      <c r="I35" s="24">
        <v>5</v>
      </c>
      <c r="J35" s="24"/>
      <c r="K35" s="24"/>
      <c r="L35" s="24"/>
      <c r="M35" s="67">
        <f>SUM(D35:L35)</f>
        <v>5</v>
      </c>
      <c r="N35" s="13">
        <v>75.59</v>
      </c>
      <c r="O35" s="13">
        <f>SUM(M35:N35)</f>
        <v>80.59</v>
      </c>
    </row>
    <row r="36" spans="1:15" ht="20.100000000000001" customHeight="1" x14ac:dyDescent="0.2">
      <c r="A36" s="9">
        <v>3151</v>
      </c>
      <c r="B36" s="6" t="s">
        <v>110</v>
      </c>
      <c r="C36" s="6" t="s">
        <v>111</v>
      </c>
      <c r="D36" s="24"/>
      <c r="E36" s="24"/>
      <c r="F36" s="24"/>
      <c r="G36" s="24"/>
      <c r="H36" s="24"/>
      <c r="I36" s="24"/>
      <c r="J36" s="24"/>
      <c r="K36" s="24"/>
      <c r="L36" s="24"/>
      <c r="M36" s="67">
        <f>SUM(D36:L36)</f>
        <v>0</v>
      </c>
      <c r="N36" s="13">
        <v>82.49</v>
      </c>
      <c r="O36" s="13">
        <f>SUM(M36:N36)</f>
        <v>82.49</v>
      </c>
    </row>
    <row r="37" spans="1:15" ht="20.100000000000001" customHeight="1" x14ac:dyDescent="0.2">
      <c r="A37" s="9">
        <v>714</v>
      </c>
      <c r="B37" s="6" t="s">
        <v>104</v>
      </c>
      <c r="C37" s="6" t="s">
        <v>105</v>
      </c>
      <c r="D37" s="24"/>
      <c r="E37" s="24"/>
      <c r="F37" s="24"/>
      <c r="G37" s="24"/>
      <c r="H37" s="24"/>
      <c r="I37" s="24"/>
      <c r="J37" s="24"/>
      <c r="K37" s="24">
        <v>5</v>
      </c>
      <c r="L37" s="24"/>
      <c r="M37" s="67">
        <f>SUM(D37:L37)</f>
        <v>5</v>
      </c>
      <c r="N37" s="13">
        <v>78.849999999999994</v>
      </c>
      <c r="O37" s="13">
        <f>SUM(M37:N37)</f>
        <v>83.85</v>
      </c>
    </row>
  </sheetData>
  <pageMargins left="0.70866141732283472" right="0.70866141732283472" top="0.26" bottom="0.35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parcours 1 en 2</vt:lpstr>
      <vt:lpstr>Finale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Nelis</dc:creator>
  <cp:lastModifiedBy>Kriszti</cp:lastModifiedBy>
  <cp:lastPrinted>2016-12-31T08:19:05Z</cp:lastPrinted>
  <dcterms:created xsi:type="dcterms:W3CDTF">2016-12-31T08:04:09Z</dcterms:created>
  <dcterms:modified xsi:type="dcterms:W3CDTF">2016-12-31T08:44:22Z</dcterms:modified>
</cp:coreProperties>
</file>