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uci_000\Desktop\"/>
    </mc:Choice>
  </mc:AlternateContent>
  <bookViews>
    <workbookView xWindow="0" yWindow="0" windowWidth="21600" windowHeight="9510"/>
  </bookViews>
  <sheets>
    <sheet name="Jeugd" sheetId="2" r:id="rId1"/>
    <sheet name="2sp PO" sheetId="13" r:id="rId2"/>
    <sheet name="1sp PO" sheetId="25" r:id="rId3"/>
    <sheet name="1sp PA" sheetId="26" r:id="rId4"/>
    <sheet name="2sp PA" sheetId="27" r:id="rId5"/>
    <sheet name="4sp PO" sheetId="34" r:id="rId6"/>
    <sheet name="F 1sp PO" sheetId="28" r:id="rId7"/>
    <sheet name="F 1sp PA" sheetId="31" r:id="rId8"/>
    <sheet name="F 2sp PO" sheetId="30" r:id="rId9"/>
    <sheet name="F 4sp PO" sheetId="1" r:id="rId10"/>
    <sheet name="F 2sp PA" sheetId="32" r:id="rId11"/>
    <sheet name="4sp PA" sheetId="29" r:id="rId12"/>
  </sheets>
  <definedNames>
    <definedName name="_xlnm.Print_Area" localSheetId="0">Jeugd!$A$1:$AU$15</definedName>
  </definedNames>
  <calcPr calcId="171027"/>
</workbook>
</file>

<file path=xl/calcChain.xml><?xml version="1.0" encoding="utf-8"?>
<calcChain xmlns="http://schemas.openxmlformats.org/spreadsheetml/2006/main">
  <c r="AS14" i="27" l="1"/>
  <c r="W14" i="27"/>
  <c r="AS17" i="27"/>
  <c r="W17" i="27"/>
  <c r="W15" i="27"/>
  <c r="AS15" i="27"/>
  <c r="AT14" i="27" l="1"/>
  <c r="AT15" i="27"/>
  <c r="AT17" i="27"/>
  <c r="U8" i="32"/>
  <c r="U11" i="32"/>
  <c r="U12" i="32"/>
  <c r="U9" i="32"/>
  <c r="U10" i="32"/>
  <c r="U10" i="1"/>
  <c r="U9" i="1"/>
  <c r="U8" i="1"/>
  <c r="U11" i="30"/>
  <c r="U9" i="30"/>
  <c r="U12" i="30"/>
  <c r="U13" i="30"/>
  <c r="U14" i="30"/>
  <c r="U8" i="30"/>
  <c r="U10" i="30"/>
  <c r="U10" i="31"/>
  <c r="U9" i="31"/>
  <c r="U8" i="31"/>
  <c r="U14" i="31"/>
  <c r="U12" i="31"/>
  <c r="U11" i="31"/>
  <c r="U13" i="31"/>
  <c r="U13" i="28"/>
  <c r="U9" i="28"/>
  <c r="U12" i="28"/>
  <c r="U11" i="28"/>
  <c r="U8" i="28"/>
  <c r="U14" i="28"/>
  <c r="U10" i="28"/>
  <c r="AS11" i="34"/>
  <c r="AS15" i="34"/>
  <c r="AS10" i="34"/>
  <c r="AS13" i="34"/>
  <c r="AS14" i="34"/>
  <c r="AS12" i="34"/>
  <c r="AS9" i="34"/>
  <c r="AS8" i="34"/>
  <c r="W11" i="34"/>
  <c r="W15" i="34"/>
  <c r="W10" i="34"/>
  <c r="W13" i="34"/>
  <c r="W14" i="34"/>
  <c r="W12" i="34"/>
  <c r="W9" i="34"/>
  <c r="W8" i="34"/>
  <c r="AS11" i="27"/>
  <c r="AS10" i="27"/>
  <c r="AS21" i="27"/>
  <c r="AS12" i="27"/>
  <c r="AS22" i="27"/>
  <c r="AS20" i="27"/>
  <c r="AS13" i="27"/>
  <c r="AS16" i="27"/>
  <c r="AS8" i="27"/>
  <c r="AS9" i="27"/>
  <c r="AS19" i="27"/>
  <c r="AS18" i="27"/>
  <c r="W11" i="27"/>
  <c r="W10" i="27"/>
  <c r="W21" i="27"/>
  <c r="W12" i="27"/>
  <c r="W22" i="27"/>
  <c r="W20" i="27"/>
  <c r="W13" i="27"/>
  <c r="W16" i="27"/>
  <c r="W8" i="27"/>
  <c r="W9" i="27"/>
  <c r="W19" i="27"/>
  <c r="W18" i="27"/>
  <c r="AS12" i="25"/>
  <c r="AS27" i="25"/>
  <c r="AS20" i="25"/>
  <c r="AS21" i="25"/>
  <c r="AS11" i="25"/>
  <c r="AS25" i="25"/>
  <c r="AS14" i="25"/>
  <c r="AS8" i="25"/>
  <c r="AS18" i="25"/>
  <c r="AS26" i="25"/>
  <c r="AS17" i="25"/>
  <c r="AS15" i="25"/>
  <c r="AS22" i="25"/>
  <c r="AS13" i="25"/>
  <c r="AS9" i="25"/>
  <c r="AS10" i="25"/>
  <c r="AS23" i="25"/>
  <c r="AS28" i="25"/>
  <c r="AS19" i="25"/>
  <c r="AS24" i="25"/>
  <c r="AS16" i="25"/>
  <c r="W12" i="25"/>
  <c r="W27" i="25"/>
  <c r="W20" i="25"/>
  <c r="W21" i="25"/>
  <c r="W11" i="25"/>
  <c r="W25" i="25"/>
  <c r="W14" i="25"/>
  <c r="W8" i="25"/>
  <c r="W18" i="25"/>
  <c r="W26" i="25"/>
  <c r="W17" i="25"/>
  <c r="W15" i="25"/>
  <c r="W22" i="25"/>
  <c r="W13" i="25"/>
  <c r="W9" i="25"/>
  <c r="W10" i="25"/>
  <c r="W23" i="25"/>
  <c r="W28" i="25"/>
  <c r="W19" i="25"/>
  <c r="W24" i="25"/>
  <c r="W16" i="25"/>
  <c r="AS17" i="13"/>
  <c r="AS8" i="13"/>
  <c r="AS12" i="13"/>
  <c r="AS22" i="13"/>
  <c r="AS9" i="13"/>
  <c r="AS24" i="13"/>
  <c r="AS10" i="13"/>
  <c r="AS11" i="13"/>
  <c r="AS26" i="13"/>
  <c r="AS18" i="13"/>
  <c r="AS23" i="13"/>
  <c r="AS14" i="13"/>
  <c r="AS13" i="13"/>
  <c r="AS15" i="13"/>
  <c r="AS19" i="13"/>
  <c r="AS20" i="13"/>
  <c r="AS21" i="13"/>
  <c r="AS25" i="13"/>
  <c r="AS27" i="13"/>
  <c r="AS16" i="13"/>
  <c r="W17" i="13"/>
  <c r="W8" i="13"/>
  <c r="W12" i="13"/>
  <c r="W22" i="13"/>
  <c r="W9" i="13"/>
  <c r="W24" i="13"/>
  <c r="W10" i="13"/>
  <c r="W11" i="13"/>
  <c r="W26" i="13"/>
  <c r="W18" i="13"/>
  <c r="W23" i="13"/>
  <c r="W14" i="13"/>
  <c r="W13" i="13"/>
  <c r="W15" i="13"/>
  <c r="W19" i="13"/>
  <c r="W20" i="13"/>
  <c r="W21" i="13"/>
  <c r="W25" i="13"/>
  <c r="W27" i="13"/>
  <c r="W16" i="13"/>
  <c r="W13" i="2"/>
  <c r="W11" i="2"/>
  <c r="W15" i="2"/>
  <c r="W8" i="2"/>
  <c r="W9" i="2"/>
  <c r="W12" i="2"/>
  <c r="W10" i="2"/>
  <c r="W14" i="2"/>
  <c r="W26" i="26"/>
  <c r="W20" i="26"/>
  <c r="W18" i="26"/>
  <c r="W10" i="26"/>
  <c r="W24" i="26"/>
  <c r="W11" i="26"/>
  <c r="W17" i="26"/>
  <c r="W14" i="26"/>
  <c r="W25" i="26"/>
  <c r="W8" i="26"/>
  <c r="W15" i="26"/>
  <c r="W27" i="26"/>
  <c r="W28" i="26"/>
  <c r="W29" i="26"/>
  <c r="W23" i="26"/>
  <c r="W16" i="26"/>
  <c r="W13" i="26"/>
  <c r="W22" i="26"/>
  <c r="W12" i="26"/>
  <c r="W21" i="26"/>
  <c r="W9" i="26"/>
  <c r="W19" i="26"/>
  <c r="AS26" i="26"/>
  <c r="AS20" i="26"/>
  <c r="AS18" i="26"/>
  <c r="AS24" i="26"/>
  <c r="AS10" i="26"/>
  <c r="AS11" i="26"/>
  <c r="AS17" i="26"/>
  <c r="AS14" i="26"/>
  <c r="AS25" i="26"/>
  <c r="AS8" i="26"/>
  <c r="AS15" i="26"/>
  <c r="AS27" i="26"/>
  <c r="AS29" i="26"/>
  <c r="AS28" i="26"/>
  <c r="AS23" i="26"/>
  <c r="AS16" i="26"/>
  <c r="AS13" i="26"/>
  <c r="AS22" i="26"/>
  <c r="AS12" i="26"/>
  <c r="AS21" i="26"/>
  <c r="AS9" i="26"/>
  <c r="AS19" i="26"/>
  <c r="AM8" i="29" l="1"/>
  <c r="T8" i="29"/>
  <c r="AT8" i="34"/>
  <c r="AT11" i="34"/>
  <c r="AT11" i="27"/>
  <c r="AT10" i="27"/>
  <c r="AT21" i="27"/>
  <c r="AT12" i="13"/>
  <c r="AN8" i="29" l="1"/>
  <c r="AT8" i="13"/>
  <c r="AT17" i="13"/>
  <c r="AM9" i="29"/>
  <c r="T9" i="29"/>
  <c r="AM10" i="29"/>
  <c r="T10" i="29"/>
  <c r="AM11" i="29"/>
  <c r="T11" i="29"/>
  <c r="AT15" i="34"/>
  <c r="AT10" i="34"/>
  <c r="AT13" i="34"/>
  <c r="AT20" i="26"/>
  <c r="AN10" i="29" l="1"/>
  <c r="AN9" i="29"/>
  <c r="AT27" i="25"/>
  <c r="AT12" i="25"/>
  <c r="AT20" i="25"/>
  <c r="AT26" i="26"/>
  <c r="AT21" i="25"/>
  <c r="AN11" i="29"/>
  <c r="AT26" i="13" l="1"/>
  <c r="AT14" i="34"/>
  <c r="AT12" i="34"/>
  <c r="AT9" i="34"/>
  <c r="AT14" i="13" l="1"/>
  <c r="AT10" i="13"/>
  <c r="AT8" i="27"/>
  <c r="AT20" i="27"/>
  <c r="AT12" i="27"/>
  <c r="AT16" i="27"/>
  <c r="AT8" i="25"/>
  <c r="AT9" i="13"/>
  <c r="AT18" i="27"/>
  <c r="AT27" i="13"/>
  <c r="AT21" i="13"/>
  <c r="AT19" i="13"/>
  <c r="AT13" i="13"/>
  <c r="AT23" i="13"/>
  <c r="AT11" i="13"/>
  <c r="AT24" i="13"/>
  <c r="AT22" i="13"/>
  <c r="AT16" i="13"/>
  <c r="AT25" i="13"/>
  <c r="AT20" i="13"/>
  <c r="AT15" i="13"/>
  <c r="AT18" i="13"/>
  <c r="AT24" i="25"/>
  <c r="AT28" i="25"/>
  <c r="AT23" i="25"/>
  <c r="AT9" i="25"/>
  <c r="AT22" i="25"/>
  <c r="AT17" i="25"/>
  <c r="AT11" i="25"/>
  <c r="AT18" i="25"/>
  <c r="AT14" i="25"/>
  <c r="AT19" i="25"/>
  <c r="AT10" i="25"/>
  <c r="AT13" i="25"/>
  <c r="AT15" i="25"/>
  <c r="AT26" i="25"/>
  <c r="AT25" i="25"/>
  <c r="AT9" i="26"/>
  <c r="AT12" i="26"/>
  <c r="AT13" i="26"/>
  <c r="AT23" i="26"/>
  <c r="AT29" i="26"/>
  <c r="AT15" i="26"/>
  <c r="AT25" i="26"/>
  <c r="AT17" i="26"/>
  <c r="AT18" i="26"/>
  <c r="AT24" i="26"/>
  <c r="AT19" i="26"/>
  <c r="AT21" i="26"/>
  <c r="AT22" i="26"/>
  <c r="AT16" i="26"/>
  <c r="AT28" i="26"/>
  <c r="AT27" i="26"/>
  <c r="AT8" i="26"/>
  <c r="AT14" i="26"/>
  <c r="AT11" i="26"/>
  <c r="AT10" i="26"/>
  <c r="AT19" i="27"/>
  <c r="AT9" i="27"/>
  <c r="AT13" i="27"/>
  <c r="AT22" i="27"/>
  <c r="AT16" i="25"/>
  <c r="AS13" i="2"/>
  <c r="AS11" i="2"/>
  <c r="AS15" i="2"/>
  <c r="AS8" i="2"/>
  <c r="AS9" i="2"/>
  <c r="AS12" i="2"/>
  <c r="AS10" i="2"/>
  <c r="AS14" i="2"/>
  <c r="AT14" i="2" l="1"/>
  <c r="AT12" i="2"/>
  <c r="AT8" i="2"/>
  <c r="AT11" i="2"/>
  <c r="AT10" i="2"/>
  <c r="AT9" i="2"/>
  <c r="AT15" i="2"/>
  <c r="AT13" i="2"/>
</calcChain>
</file>

<file path=xl/sharedStrings.xml><?xml version="1.0" encoding="utf-8"?>
<sst xmlns="http://schemas.openxmlformats.org/spreadsheetml/2006/main" count="401" uniqueCount="133">
  <si>
    <t>Gevallen ballen per hindernis</t>
  </si>
  <si>
    <t>strafsec.</t>
  </si>
  <si>
    <t>finale</t>
  </si>
  <si>
    <t>(5 sec. per bal)</t>
  </si>
  <si>
    <t>in hindernis</t>
  </si>
  <si>
    <t>tijd</t>
  </si>
  <si>
    <t>totaal</t>
  </si>
  <si>
    <t>Nr.</t>
  </si>
  <si>
    <t>Naam</t>
  </si>
  <si>
    <t>div.</t>
  </si>
  <si>
    <t>sec.</t>
  </si>
  <si>
    <t xml:space="preserve">Enkelspan </t>
  </si>
  <si>
    <t>Eerste parcours</t>
  </si>
  <si>
    <t>Tweede parcours</t>
  </si>
  <si>
    <t>Paard</t>
  </si>
  <si>
    <r>
      <t>1</t>
    </r>
    <r>
      <rPr>
        <vertAlign val="superscript"/>
        <sz val="8"/>
        <rFont val="Arial"/>
        <family val="2"/>
      </rPr>
      <t xml:space="preserve">ste </t>
    </r>
    <r>
      <rPr>
        <sz val="8"/>
        <rFont val="Arial"/>
        <family val="2"/>
      </rPr>
      <t>rit</t>
    </r>
  </si>
  <si>
    <r>
      <t>2</t>
    </r>
    <r>
      <rPr>
        <vertAlign val="superscript"/>
        <sz val="8"/>
        <rFont val="Arial"/>
        <family val="2"/>
      </rPr>
      <t xml:space="preserve">de </t>
    </r>
    <r>
      <rPr>
        <sz val="8"/>
        <rFont val="Arial"/>
        <family val="2"/>
      </rPr>
      <t>rit</t>
    </r>
  </si>
  <si>
    <r>
      <t>1</t>
    </r>
    <r>
      <rPr>
        <vertAlign val="superscript"/>
        <sz val="8"/>
        <rFont val="Arial"/>
        <family val="2"/>
      </rPr>
      <t>ste</t>
    </r>
    <r>
      <rPr>
        <sz val="8"/>
        <rFont val="Arial"/>
        <family val="2"/>
      </rPr>
      <t>+2</t>
    </r>
    <r>
      <rPr>
        <vertAlign val="superscript"/>
        <sz val="8"/>
        <rFont val="Arial"/>
        <family val="2"/>
      </rPr>
      <t>de</t>
    </r>
  </si>
  <si>
    <t>plaats</t>
  </si>
  <si>
    <t>Jeugd</t>
  </si>
  <si>
    <t>Tweespan</t>
  </si>
  <si>
    <t>Pony</t>
  </si>
  <si>
    <t>FINALE ENKELSPAN PONY</t>
  </si>
  <si>
    <t>FINALE ENKELSPAN PAARD</t>
  </si>
  <si>
    <t>FINALE TWEESPAN PAARD</t>
  </si>
  <si>
    <t>Anouk van de Beek</t>
  </si>
  <si>
    <t>Demi van den Brink</t>
  </si>
  <si>
    <t>Jelle Leliveld</t>
  </si>
  <si>
    <t>Sven Jansen</t>
  </si>
  <si>
    <t>Ronald Tomassen</t>
  </si>
  <si>
    <t>Wilco Fabrie</t>
  </si>
  <si>
    <t>Jan Toepoel</t>
  </si>
  <si>
    <t>Dianne Legemaat</t>
  </si>
  <si>
    <t>Huib Pater</t>
  </si>
  <si>
    <t>FINALE VIERSPAN PONY</t>
  </si>
  <si>
    <t>Maaike Kraay</t>
  </si>
  <si>
    <t>Sven Woudenberg</t>
  </si>
  <si>
    <t>Janneke den Hartog</t>
  </si>
  <si>
    <t>Johan de Hoop</t>
  </si>
  <si>
    <t>Tom Leys</t>
  </si>
  <si>
    <t>Rob van Vogelpoel</t>
  </si>
  <si>
    <t>Bas de Koning</t>
  </si>
  <si>
    <t>Bert van den Hater</t>
  </si>
  <si>
    <t>Anniek Schuiling</t>
  </si>
  <si>
    <t>Alfons Kosterman</t>
  </si>
  <si>
    <t>Ariena Kleijer</t>
  </si>
  <si>
    <t>Vierspan</t>
  </si>
  <si>
    <t>FINALE TWEESPAN PONY</t>
  </si>
  <si>
    <t>Gerryt Riemersma</t>
  </si>
  <si>
    <t>Suzanne Roman</t>
  </si>
  <si>
    <t>Melanie van de Bunt</t>
  </si>
  <si>
    <t>Annette Neijenhuis</t>
  </si>
  <si>
    <t>Ynskje Riemersma</t>
  </si>
  <si>
    <t>Cees Wijntjes</t>
  </si>
  <si>
    <t>Bas Dijkstra</t>
  </si>
  <si>
    <t>Mirjam Wage</t>
  </si>
  <si>
    <t>Chantal Vermerris</t>
  </si>
  <si>
    <t>Sabine Pannekoek</t>
  </si>
  <si>
    <t>Eva Koops</t>
  </si>
  <si>
    <t>Judian Zaaijer</t>
  </si>
  <si>
    <t>Calvin van Vogelpoel</t>
  </si>
  <si>
    <t>Jos Fokker</t>
  </si>
  <si>
    <t>Jet van Zetten</t>
  </si>
  <si>
    <t xml:space="preserve">Bud de Gooijer </t>
  </si>
  <si>
    <t>Teun Zaaijer</t>
  </si>
  <si>
    <t>Gert van den Hoek</t>
  </si>
  <si>
    <t>Albert Hooijer</t>
  </si>
  <si>
    <t>Rex Pannekoek</t>
  </si>
  <si>
    <t>Piet de Ronde</t>
  </si>
  <si>
    <t>Bjorn Hoppenbrouwer</t>
  </si>
  <si>
    <t>Nick de Haas</t>
  </si>
  <si>
    <t>Emma van Dijk</t>
  </si>
  <si>
    <t>Cindy Benschop</t>
  </si>
  <si>
    <t>Mirjam van de Put</t>
  </si>
  <si>
    <t xml:space="preserve">Sietske Pieck </t>
  </si>
  <si>
    <t>John v. Dorresteijn</t>
  </si>
  <si>
    <t>Ingrid van Cleef</t>
  </si>
  <si>
    <t>Linda Oudshoorn</t>
  </si>
  <si>
    <t>Sylvana Riethoven</t>
  </si>
  <si>
    <t>Cas Hendriks</t>
  </si>
  <si>
    <t>Christof Weihe</t>
  </si>
  <si>
    <t>Stefan v.d. Graaff</t>
  </si>
  <si>
    <t>Evert Legemaat</t>
  </si>
  <si>
    <t>Romy Lasschuit</t>
  </si>
  <si>
    <t>Inge van der Zwaag</t>
  </si>
  <si>
    <t>Malisse van de Ridder</t>
  </si>
  <si>
    <t>Anne Barbara Kosterman</t>
  </si>
  <si>
    <t>Martin van Ede</t>
  </si>
  <si>
    <t>Anne Schievink</t>
  </si>
  <si>
    <t>Marissa Schuiling</t>
  </si>
  <si>
    <t>Marjo van Wezel</t>
  </si>
  <si>
    <t>Jeffrey Blommaert</t>
  </si>
  <si>
    <t>Petra de Graaf</t>
  </si>
  <si>
    <t>Erik van den Bosch</t>
  </si>
  <si>
    <t>Bernie Damen</t>
  </si>
  <si>
    <t>Gert-Jan v. Bennekom</t>
  </si>
  <si>
    <t>Rene van Beek</t>
  </si>
  <si>
    <t>Peter-Jan Nijhoff</t>
  </si>
  <si>
    <t>Stefan v.d. Meijden</t>
  </si>
  <si>
    <t>Pieter Karelse</t>
  </si>
  <si>
    <t>Tessa Jannink</t>
  </si>
  <si>
    <t>Peter v.d. Steeg</t>
  </si>
  <si>
    <t>Jarno de Boer</t>
  </si>
  <si>
    <t>Evert van Loenen</t>
  </si>
  <si>
    <t>Sanny Hagen</t>
  </si>
  <si>
    <t>Nico Avezaath</t>
  </si>
  <si>
    <t>Umberto van Gool</t>
  </si>
  <si>
    <t>Eefje van Harskamp</t>
  </si>
  <si>
    <t>Merel Hamsta</t>
  </si>
  <si>
    <t>Marjolein Waarlé</t>
  </si>
  <si>
    <t>Wouter van Veluw</t>
  </si>
  <si>
    <t>Eduard van de Ven</t>
  </si>
  <si>
    <t>Kees Rommers</t>
  </si>
  <si>
    <t>Jaap van der Wal</t>
  </si>
  <si>
    <t>Bernd Wouters</t>
  </si>
  <si>
    <t>Nick Weytjens</t>
  </si>
  <si>
    <t xml:space="preserve">Bruno Taverniers </t>
  </si>
  <si>
    <t>Glenn Geerts</t>
  </si>
  <si>
    <t>Thijs Gerritsen</t>
  </si>
  <si>
    <t>Geke Blokland</t>
  </si>
  <si>
    <t>EL</t>
  </si>
  <si>
    <t>Eline Geurs</t>
  </si>
  <si>
    <t>Rian van Arkel</t>
  </si>
  <si>
    <t xml:space="preserve">Angelique Bos </t>
  </si>
  <si>
    <t>Sjerp Bouma</t>
  </si>
  <si>
    <t>René Schuiling</t>
  </si>
  <si>
    <t xml:space="preserve">EL </t>
  </si>
  <si>
    <t xml:space="preserve">Kees Zwaan </t>
  </si>
  <si>
    <t>Gert van de Hoek</t>
  </si>
  <si>
    <t>Merel Hamstra</t>
  </si>
  <si>
    <t>Stefan van der Graaff</t>
  </si>
  <si>
    <t>Angelique Bos</t>
  </si>
  <si>
    <t>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</si>
</sst>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6" xfId="0" applyFont="1" applyBorder="1"/>
    <xf numFmtId="0" fontId="0" fillId="0" borderId="7" xfId="0" applyBorder="1"/>
    <xf numFmtId="0" fontId="0" fillId="0" borderId="0" xfId="0" applyBorder="1"/>
    <xf numFmtId="2" fontId="0" fillId="0" borderId="0" xfId="0" applyNumberFormat="1" applyBorder="1"/>
    <xf numFmtId="2" fontId="2" fillId="0" borderId="8" xfId="0" applyNumberFormat="1" applyFont="1" applyFill="1" applyBorder="1"/>
    <xf numFmtId="0" fontId="0" fillId="0" borderId="6" xfId="0" applyBorder="1"/>
    <xf numFmtId="0" fontId="0" fillId="0" borderId="9" xfId="0" applyBorder="1"/>
    <xf numFmtId="2" fontId="0" fillId="0" borderId="7" xfId="0" applyNumberFormat="1" applyBorder="1"/>
    <xf numFmtId="0" fontId="2" fillId="0" borderId="6" xfId="0" applyFont="1" applyBorder="1"/>
    <xf numFmtId="0" fontId="2" fillId="0" borderId="7" xfId="0" applyFont="1" applyBorder="1"/>
    <xf numFmtId="2" fontId="2" fillId="0" borderId="7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2" xfId="0" applyFont="1" applyFill="1" applyBorder="1"/>
    <xf numFmtId="0" fontId="2" fillId="0" borderId="13" xfId="0" applyFont="1" applyFill="1" applyBorder="1"/>
    <xf numFmtId="2" fontId="2" fillId="0" borderId="11" xfId="0" applyNumberFormat="1" applyFont="1" applyBorder="1"/>
    <xf numFmtId="2" fontId="2" fillId="0" borderId="14" xfId="0" applyNumberFormat="1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16" xfId="0" applyFont="1" applyFill="1" applyBorder="1"/>
    <xf numFmtId="0" fontId="2" fillId="0" borderId="16" xfId="0" applyFont="1" applyBorder="1"/>
    <xf numFmtId="2" fontId="2" fillId="0" borderId="16" xfId="0" applyNumberFormat="1" applyFont="1" applyBorder="1"/>
    <xf numFmtId="2" fontId="2" fillId="0" borderId="16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/>
    <xf numFmtId="2" fontId="2" fillId="0" borderId="0" xfId="0" applyNumberFormat="1" applyFont="1" applyFill="1" applyBorder="1"/>
    <xf numFmtId="2" fontId="2" fillId="0" borderId="17" xfId="0" applyNumberFormat="1" applyFont="1" applyFill="1" applyBorder="1"/>
    <xf numFmtId="0" fontId="0" fillId="0" borderId="18" xfId="0" applyFill="1" applyBorder="1"/>
    <xf numFmtId="2" fontId="2" fillId="0" borderId="7" xfId="0" applyNumberFormat="1" applyFont="1" applyFill="1" applyBorder="1"/>
    <xf numFmtId="2" fontId="0" fillId="0" borderId="7" xfId="0" applyNumberFormat="1" applyFill="1" applyBorder="1"/>
    <xf numFmtId="2" fontId="2" fillId="0" borderId="19" xfId="0" applyNumberFormat="1" applyFont="1" applyFill="1" applyBorder="1"/>
    <xf numFmtId="0" fontId="0" fillId="0" borderId="20" xfId="0" applyFill="1" applyBorder="1"/>
    <xf numFmtId="2" fontId="2" fillId="0" borderId="11" xfId="0" applyNumberFormat="1" applyFont="1" applyFill="1" applyBorder="1"/>
    <xf numFmtId="2" fontId="2" fillId="0" borderId="21" xfId="0" applyNumberFormat="1" applyFont="1" applyFill="1" applyBorder="1"/>
    <xf numFmtId="0" fontId="2" fillId="0" borderId="22" xfId="0" applyFont="1" applyFill="1" applyBorder="1"/>
    <xf numFmtId="2" fontId="2" fillId="3" borderId="16" xfId="0" applyNumberFormat="1" applyFont="1" applyFill="1" applyBorder="1"/>
    <xf numFmtId="0" fontId="1" fillId="0" borderId="16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23" xfId="0" applyFont="1" applyBorder="1"/>
    <xf numFmtId="0" fontId="2" fillId="0" borderId="23" xfId="0" applyFont="1" applyFill="1" applyBorder="1"/>
    <xf numFmtId="0" fontId="4" fillId="0" borderId="7" xfId="0" applyFont="1" applyBorder="1"/>
    <xf numFmtId="0" fontId="5" fillId="0" borderId="24" xfId="0" applyNumberFormat="1" applyFont="1" applyBorder="1" applyAlignment="1">
      <alignment horizontal="left"/>
    </xf>
    <xf numFmtId="0" fontId="5" fillId="0" borderId="16" xfId="0" applyNumberFormat="1" applyFont="1" applyBorder="1" applyAlignment="1">
      <alignment horizontal="left"/>
    </xf>
    <xf numFmtId="0" fontId="2" fillId="0" borderId="25" xfId="0" applyFont="1" applyBorder="1"/>
    <xf numFmtId="2" fontId="2" fillId="0" borderId="25" xfId="0" applyNumberFormat="1" applyFont="1" applyBorder="1"/>
    <xf numFmtId="2" fontId="2" fillId="3" borderId="25" xfId="0" applyNumberFormat="1" applyFont="1" applyFill="1" applyBorder="1"/>
    <xf numFmtId="0" fontId="2" fillId="0" borderId="25" xfId="0" applyFont="1" applyFill="1" applyBorder="1"/>
    <xf numFmtId="2" fontId="2" fillId="0" borderId="25" xfId="0" applyNumberFormat="1" applyFont="1" applyFill="1" applyBorder="1"/>
    <xf numFmtId="0" fontId="5" fillId="4" borderId="16" xfId="0" applyNumberFormat="1" applyFont="1" applyFill="1" applyBorder="1" applyAlignment="1">
      <alignment horizontal="left"/>
    </xf>
    <xf numFmtId="0" fontId="1" fillId="0" borderId="27" xfId="0" applyFont="1" applyBorder="1"/>
    <xf numFmtId="0" fontId="5" fillId="0" borderId="24" xfId="0" applyNumberFormat="1" applyFont="1" applyBorder="1" applyAlignment="1">
      <alignment horizontal="left" wrapText="1"/>
    </xf>
    <xf numFmtId="0" fontId="5" fillId="0" borderId="24" xfId="0" applyNumberFormat="1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9" xfId="0" applyFont="1" applyFill="1" applyBorder="1"/>
    <xf numFmtId="2" fontId="2" fillId="0" borderId="29" xfId="0" applyNumberFormat="1" applyFont="1" applyFill="1" applyBorder="1"/>
    <xf numFmtId="0" fontId="5" fillId="0" borderId="16" xfId="0" applyNumberFormat="1" applyFont="1" applyBorder="1" applyAlignment="1">
      <alignment horizontal="left" wrapText="1"/>
    </xf>
    <xf numFmtId="0" fontId="5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2" fillId="2" borderId="30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2" fontId="2" fillId="0" borderId="29" xfId="0" applyNumberFormat="1" applyFont="1" applyBorder="1"/>
    <xf numFmtId="0" fontId="5" fillId="0" borderId="31" xfId="0" applyNumberFormat="1" applyFont="1" applyBorder="1" applyAlignment="1">
      <alignment horizontal="left"/>
    </xf>
    <xf numFmtId="0" fontId="6" fillId="0" borderId="1" xfId="0" applyFont="1" applyBorder="1"/>
    <xf numFmtId="0" fontId="6" fillId="0" borderId="27" xfId="0" applyFont="1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5" fillId="3" borderId="16" xfId="0" applyNumberFormat="1" applyFont="1" applyFill="1" applyBorder="1" applyAlignment="1">
      <alignment horizontal="left"/>
    </xf>
    <xf numFmtId="0" fontId="2" fillId="3" borderId="16" xfId="0" applyFont="1" applyFill="1" applyBorder="1"/>
    <xf numFmtId="0" fontId="1" fillId="3" borderId="16" xfId="0" applyFont="1" applyFill="1" applyBorder="1" applyAlignment="1">
      <alignment horizontal="center"/>
    </xf>
    <xf numFmtId="0" fontId="5" fillId="3" borderId="24" xfId="0" applyNumberFormat="1" applyFont="1" applyFill="1" applyBorder="1" applyAlignment="1">
      <alignment horizontal="left" wrapText="1"/>
    </xf>
    <xf numFmtId="0" fontId="5" fillId="3" borderId="24" xfId="0" applyNumberFormat="1" applyFont="1" applyFill="1" applyBorder="1" applyAlignment="1">
      <alignment horizontal="left"/>
    </xf>
    <xf numFmtId="0" fontId="5" fillId="3" borderId="31" xfId="0" applyNumberFormat="1" applyFont="1" applyFill="1" applyBorder="1" applyAlignment="1">
      <alignment horizontal="left"/>
    </xf>
    <xf numFmtId="0" fontId="2" fillId="3" borderId="23" xfId="0" applyFont="1" applyFill="1" applyBorder="1"/>
    <xf numFmtId="0" fontId="5" fillId="3" borderId="31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 wrapText="1"/>
    </xf>
    <xf numFmtId="0" fontId="5" fillId="0" borderId="26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41"/>
  <sheetViews>
    <sheetView tabSelected="1" view="pageBreakPreview" zoomScaleNormal="110" zoomScaleSheetLayoutView="100" workbookViewId="0">
      <selection activeCell="AV17" sqref="AV17"/>
    </sheetView>
  </sheetViews>
  <sheetFormatPr defaultRowHeight="15" x14ac:dyDescent="0.25"/>
  <cols>
    <col min="1" max="1" width="14.7109375" customWidth="1"/>
    <col min="2" max="10" width="1.85546875" bestFit="1" customWidth="1"/>
    <col min="11" max="11" width="2.7109375" customWidth="1"/>
    <col min="12" max="12" width="2.5703125" customWidth="1"/>
    <col min="13" max="14" width="2.42578125" customWidth="1"/>
    <col min="15" max="15" width="2.5703125" customWidth="1"/>
    <col min="16" max="17" width="2.42578125" customWidth="1"/>
    <col min="18" max="18" width="2.7109375" customWidth="1"/>
    <col min="19" max="19" width="2.5703125" customWidth="1"/>
    <col min="20" max="20" width="2.7109375" customWidth="1"/>
    <col min="21" max="21" width="3.42578125" style="79" customWidth="1"/>
    <col min="22" max="22" width="5.5703125" customWidth="1"/>
    <col min="23" max="23" width="7.7109375" customWidth="1"/>
    <col min="24" max="32" width="1.85546875" bestFit="1" customWidth="1"/>
    <col min="33" max="33" width="2.5703125" customWidth="1"/>
    <col min="34" max="34" width="2.42578125" customWidth="1"/>
    <col min="35" max="35" width="2.7109375" customWidth="1"/>
    <col min="36" max="36" width="2.5703125" customWidth="1"/>
    <col min="37" max="38" width="2.42578125" customWidth="1"/>
    <col min="39" max="39" width="2.7109375" bestFit="1" customWidth="1"/>
    <col min="40" max="40" width="2.42578125" customWidth="1"/>
    <col min="41" max="41" width="2.7109375" customWidth="1"/>
    <col min="42" max="42" width="2.85546875" customWidth="1"/>
    <col min="43" max="43" width="3.5703125" customWidth="1"/>
    <col min="44" max="44" width="6" style="79" customWidth="1"/>
    <col min="45" max="45" width="5.7109375" customWidth="1"/>
    <col min="46" max="46" width="7.140625" customWidth="1"/>
    <col min="47" max="47" width="5.7109375" customWidth="1"/>
  </cols>
  <sheetData>
    <row r="1" spans="1:48" x14ac:dyDescent="0.25">
      <c r="A1" s="72" t="s">
        <v>19</v>
      </c>
      <c r="B1" s="102" t="s">
        <v>12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4"/>
      <c r="X1" s="102" t="s">
        <v>13</v>
      </c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4"/>
      <c r="AT1" s="31"/>
      <c r="AU1" s="32"/>
    </row>
    <row r="2" spans="1:48" x14ac:dyDescent="0.25">
      <c r="A2" s="57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4"/>
      <c r="V2" s="6"/>
      <c r="W2" s="3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80"/>
      <c r="AS2" s="34"/>
      <c r="AT2" s="35"/>
      <c r="AU2" s="36"/>
    </row>
    <row r="3" spans="1:48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74"/>
      <c r="V3" s="6"/>
      <c r="W3" s="33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80"/>
      <c r="AS3" s="34"/>
      <c r="AT3" s="35"/>
      <c r="AU3" s="36"/>
    </row>
    <row r="4" spans="1:48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5"/>
      <c r="V4" s="10"/>
      <c r="W4" s="33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80"/>
      <c r="AS4" s="34"/>
      <c r="AT4" s="35"/>
      <c r="AU4" s="36"/>
    </row>
    <row r="5" spans="1:48" x14ac:dyDescent="0.25">
      <c r="A5" s="12"/>
      <c r="B5" s="99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66"/>
      <c r="P5" s="66"/>
      <c r="Q5" s="66"/>
      <c r="R5" s="99" t="s">
        <v>1</v>
      </c>
      <c r="S5" s="100"/>
      <c r="T5" s="100"/>
      <c r="U5" s="101"/>
      <c r="V5" s="10"/>
      <c r="W5" s="33" t="s">
        <v>15</v>
      </c>
      <c r="X5" s="99" t="s">
        <v>0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99" t="s">
        <v>1</v>
      </c>
      <c r="AO5" s="100"/>
      <c r="AP5" s="100"/>
      <c r="AQ5" s="101"/>
      <c r="AR5" s="81"/>
      <c r="AS5" s="33" t="s">
        <v>16</v>
      </c>
      <c r="AT5" s="35" t="s">
        <v>17</v>
      </c>
      <c r="AU5" s="36"/>
    </row>
    <row r="6" spans="1:48" x14ac:dyDescent="0.25">
      <c r="A6" s="12"/>
      <c r="B6" s="99" t="s">
        <v>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66"/>
      <c r="P6" s="66"/>
      <c r="Q6" s="66"/>
      <c r="R6" s="99" t="s">
        <v>4</v>
      </c>
      <c r="S6" s="100"/>
      <c r="T6" s="100"/>
      <c r="U6" s="101"/>
      <c r="V6" s="13" t="s">
        <v>5</v>
      </c>
      <c r="W6" s="33" t="s">
        <v>6</v>
      </c>
      <c r="X6" s="99" t="s">
        <v>3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99" t="s">
        <v>4</v>
      </c>
      <c r="AO6" s="100"/>
      <c r="AP6" s="100"/>
      <c r="AQ6" s="101"/>
      <c r="AR6" s="82" t="s">
        <v>5</v>
      </c>
      <c r="AS6" s="33" t="s">
        <v>6</v>
      </c>
      <c r="AT6" s="35" t="s">
        <v>6</v>
      </c>
      <c r="AU6" s="36"/>
    </row>
    <row r="7" spans="1:48" x14ac:dyDescent="0.25">
      <c r="A7" s="15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7">
        <v>14</v>
      </c>
      <c r="P7" s="17">
        <v>15</v>
      </c>
      <c r="Q7" s="17">
        <v>16</v>
      </c>
      <c r="R7" s="18">
        <v>3</v>
      </c>
      <c r="S7" s="19">
        <v>11</v>
      </c>
      <c r="T7" s="19">
        <v>14</v>
      </c>
      <c r="U7" s="76" t="s">
        <v>9</v>
      </c>
      <c r="V7" s="20" t="s">
        <v>10</v>
      </c>
      <c r="W7" s="37" t="s">
        <v>10</v>
      </c>
      <c r="X7" s="16">
        <v>1</v>
      </c>
      <c r="Y7" s="17">
        <v>2</v>
      </c>
      <c r="Z7" s="17">
        <v>3</v>
      </c>
      <c r="AA7" s="17">
        <v>4</v>
      </c>
      <c r="AB7" s="17">
        <v>5</v>
      </c>
      <c r="AC7" s="17">
        <v>6</v>
      </c>
      <c r="AD7" s="17">
        <v>7</v>
      </c>
      <c r="AE7" s="17">
        <v>8</v>
      </c>
      <c r="AF7" s="17">
        <v>9</v>
      </c>
      <c r="AG7" s="17">
        <v>10</v>
      </c>
      <c r="AH7" s="17">
        <v>11</v>
      </c>
      <c r="AI7" s="17">
        <v>12</v>
      </c>
      <c r="AJ7" s="17">
        <v>13</v>
      </c>
      <c r="AK7" s="17">
        <v>14</v>
      </c>
      <c r="AL7" s="17">
        <v>15</v>
      </c>
      <c r="AM7" s="17">
        <v>16</v>
      </c>
      <c r="AN7" s="18">
        <v>3</v>
      </c>
      <c r="AO7" s="19">
        <v>11</v>
      </c>
      <c r="AP7" s="19">
        <v>14</v>
      </c>
      <c r="AQ7" s="15" t="s">
        <v>9</v>
      </c>
      <c r="AR7" s="83" t="s">
        <v>10</v>
      </c>
      <c r="AS7" s="37" t="s">
        <v>10</v>
      </c>
      <c r="AT7" s="38" t="s">
        <v>10</v>
      </c>
      <c r="AU7" s="39" t="s">
        <v>18</v>
      </c>
    </row>
    <row r="8" spans="1:48" x14ac:dyDescent="0.25">
      <c r="A8" s="50" t="s">
        <v>27</v>
      </c>
      <c r="B8" s="24"/>
      <c r="C8" s="24">
        <v>1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>
        <v>1</v>
      </c>
      <c r="O8" s="24"/>
      <c r="P8" s="24"/>
      <c r="Q8" s="24"/>
      <c r="R8" s="24"/>
      <c r="S8" s="24"/>
      <c r="T8" s="24"/>
      <c r="U8" s="77"/>
      <c r="V8" s="25">
        <v>184.56</v>
      </c>
      <c r="W8" s="40">
        <f t="shared" ref="W8:W15" si="0">V8+(SUM(B8:Q8)*5)+R8+S8+T8+U8</f>
        <v>194.56</v>
      </c>
      <c r="X8" s="23">
        <v>1</v>
      </c>
      <c r="Y8" s="23">
        <v>1</v>
      </c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4">
        <v>1</v>
      </c>
      <c r="AK8" s="24"/>
      <c r="AL8" s="24"/>
      <c r="AM8" s="24"/>
      <c r="AN8" s="23"/>
      <c r="AO8" s="23"/>
      <c r="AP8" s="23"/>
      <c r="AQ8" s="23"/>
      <c r="AR8" s="84">
        <v>175.1</v>
      </c>
      <c r="AS8" s="40">
        <f t="shared" ref="AS8:AS15" si="1">AR8+(SUM(X8:AM8)*5)+AN8+AO8+AP8+AQ8</f>
        <v>190.1</v>
      </c>
      <c r="AT8" s="26">
        <f t="shared" ref="AT8:AT15" si="2">SUM(AS8,W8)</f>
        <v>384.65999999999997</v>
      </c>
      <c r="AU8" s="41">
        <v>1</v>
      </c>
    </row>
    <row r="9" spans="1:48" x14ac:dyDescent="0.25">
      <c r="A9" s="50" t="s">
        <v>71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>
        <v>1</v>
      </c>
      <c r="P9" s="24"/>
      <c r="Q9" s="24"/>
      <c r="R9" s="24"/>
      <c r="S9" s="24"/>
      <c r="T9" s="24"/>
      <c r="U9" s="77"/>
      <c r="V9" s="25">
        <v>212.87</v>
      </c>
      <c r="W9" s="40">
        <f t="shared" si="0"/>
        <v>217.87</v>
      </c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4"/>
      <c r="AK9" s="24">
        <v>2</v>
      </c>
      <c r="AL9" s="24"/>
      <c r="AM9" s="24"/>
      <c r="AN9" s="23"/>
      <c r="AO9" s="23"/>
      <c r="AP9" s="23"/>
      <c r="AQ9" s="23"/>
      <c r="AR9" s="84">
        <v>196.33</v>
      </c>
      <c r="AS9" s="40">
        <f t="shared" si="1"/>
        <v>206.33</v>
      </c>
      <c r="AT9" s="26">
        <f t="shared" si="2"/>
        <v>424.20000000000005</v>
      </c>
      <c r="AU9" s="41">
        <v>2</v>
      </c>
    </row>
    <row r="10" spans="1:48" x14ac:dyDescent="0.25">
      <c r="A10" s="50" t="s">
        <v>36</v>
      </c>
      <c r="B10" s="24">
        <v>1</v>
      </c>
      <c r="C10" s="24">
        <v>1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77"/>
      <c r="V10" s="25">
        <v>207.63</v>
      </c>
      <c r="W10" s="40">
        <f t="shared" si="0"/>
        <v>217.63</v>
      </c>
      <c r="X10" s="23">
        <v>1</v>
      </c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4"/>
      <c r="AK10" s="24">
        <v>2</v>
      </c>
      <c r="AL10" s="24"/>
      <c r="AM10" s="24"/>
      <c r="AN10" s="23"/>
      <c r="AO10" s="23"/>
      <c r="AP10" s="23"/>
      <c r="AQ10" s="23"/>
      <c r="AR10" s="84">
        <v>207.89</v>
      </c>
      <c r="AS10" s="40">
        <f t="shared" si="1"/>
        <v>222.89</v>
      </c>
      <c r="AT10" s="26">
        <f t="shared" si="2"/>
        <v>440.52</v>
      </c>
      <c r="AU10" s="41">
        <v>3</v>
      </c>
    </row>
    <row r="11" spans="1:48" x14ac:dyDescent="0.25">
      <c r="A11" s="50" t="s">
        <v>73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>
        <v>1</v>
      </c>
      <c r="M11" s="24"/>
      <c r="N11" s="24"/>
      <c r="O11" s="24">
        <v>2</v>
      </c>
      <c r="P11" s="24"/>
      <c r="Q11" s="24"/>
      <c r="R11" s="24"/>
      <c r="S11" s="24"/>
      <c r="T11" s="24">
        <v>20</v>
      </c>
      <c r="U11" s="77"/>
      <c r="V11" s="25">
        <v>207.89</v>
      </c>
      <c r="W11" s="40">
        <f t="shared" si="0"/>
        <v>242.89</v>
      </c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>
        <v>1</v>
      </c>
      <c r="AL11" s="24"/>
      <c r="AM11" s="24"/>
      <c r="AN11" s="24"/>
      <c r="AO11" s="24"/>
      <c r="AP11" s="24"/>
      <c r="AQ11" s="24"/>
      <c r="AR11" s="85">
        <v>192.78</v>
      </c>
      <c r="AS11" s="40">
        <f t="shared" si="1"/>
        <v>197.78</v>
      </c>
      <c r="AT11" s="26">
        <f t="shared" si="2"/>
        <v>440.66999999999996</v>
      </c>
      <c r="AU11" s="41">
        <v>4</v>
      </c>
    </row>
    <row r="12" spans="1:48" x14ac:dyDescent="0.25">
      <c r="A12" s="50" t="s">
        <v>70</v>
      </c>
      <c r="B12" s="24"/>
      <c r="C12" s="24"/>
      <c r="D12" s="24"/>
      <c r="E12" s="24"/>
      <c r="F12" s="24"/>
      <c r="G12" s="24"/>
      <c r="H12" s="24"/>
      <c r="I12" s="24"/>
      <c r="J12" s="24">
        <v>1</v>
      </c>
      <c r="K12" s="24">
        <v>1</v>
      </c>
      <c r="L12" s="24">
        <v>1</v>
      </c>
      <c r="M12" s="24"/>
      <c r="N12" s="24"/>
      <c r="O12" s="24">
        <v>1</v>
      </c>
      <c r="P12" s="24"/>
      <c r="Q12" s="24"/>
      <c r="R12" s="24"/>
      <c r="S12" s="24"/>
      <c r="T12" s="24"/>
      <c r="U12" s="77">
        <v>20</v>
      </c>
      <c r="V12" s="25">
        <v>230.43</v>
      </c>
      <c r="W12" s="40">
        <f t="shared" si="0"/>
        <v>270.43</v>
      </c>
      <c r="X12" s="24">
        <v>1</v>
      </c>
      <c r="Y12" s="24"/>
      <c r="Z12" s="24"/>
      <c r="AA12" s="24"/>
      <c r="AB12" s="24"/>
      <c r="AC12" s="24"/>
      <c r="AD12" s="24">
        <v>1</v>
      </c>
      <c r="AE12" s="24"/>
      <c r="AF12" s="24"/>
      <c r="AG12" s="24"/>
      <c r="AH12" s="24"/>
      <c r="AI12" s="24">
        <v>1</v>
      </c>
      <c r="AJ12" s="24"/>
      <c r="AK12" s="24"/>
      <c r="AL12" s="24"/>
      <c r="AM12" s="24"/>
      <c r="AN12" s="24"/>
      <c r="AO12" s="24"/>
      <c r="AP12" s="24"/>
      <c r="AQ12" s="24"/>
      <c r="AR12" s="85">
        <v>213.65</v>
      </c>
      <c r="AS12" s="40">
        <f t="shared" si="1"/>
        <v>228.65</v>
      </c>
      <c r="AT12" s="26">
        <f t="shared" si="2"/>
        <v>499.08000000000004</v>
      </c>
      <c r="AU12" s="41">
        <v>5</v>
      </c>
    </row>
    <row r="13" spans="1:48" x14ac:dyDescent="0.25">
      <c r="A13" s="50" t="s">
        <v>74</v>
      </c>
      <c r="B13" s="23"/>
      <c r="C13" s="23"/>
      <c r="D13" s="23"/>
      <c r="E13" s="23"/>
      <c r="F13" s="23"/>
      <c r="G13" s="23"/>
      <c r="H13" s="23"/>
      <c r="I13" s="23"/>
      <c r="J13" s="23">
        <v>1</v>
      </c>
      <c r="K13" s="23"/>
      <c r="L13" s="23"/>
      <c r="M13" s="23"/>
      <c r="N13" s="23"/>
      <c r="O13" s="24"/>
      <c r="P13" s="24"/>
      <c r="Q13" s="24"/>
      <c r="R13" s="23"/>
      <c r="S13" s="23"/>
      <c r="T13" s="23"/>
      <c r="U13" s="78">
        <v>10</v>
      </c>
      <c r="V13" s="26">
        <v>331.85</v>
      </c>
      <c r="W13" s="40">
        <f t="shared" si="0"/>
        <v>346.85</v>
      </c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4"/>
      <c r="AL13" s="24"/>
      <c r="AM13" s="24"/>
      <c r="AN13" s="23"/>
      <c r="AO13" s="23"/>
      <c r="AP13" s="23"/>
      <c r="AQ13" s="23"/>
      <c r="AR13" s="84">
        <v>316.51</v>
      </c>
      <c r="AS13" s="40">
        <f t="shared" si="1"/>
        <v>316.51</v>
      </c>
      <c r="AT13" s="26">
        <f t="shared" si="2"/>
        <v>663.36</v>
      </c>
      <c r="AU13" s="41">
        <v>6</v>
      </c>
    </row>
    <row r="14" spans="1:48" x14ac:dyDescent="0.25">
      <c r="A14" s="50" t="s">
        <v>69</v>
      </c>
      <c r="B14" s="24"/>
      <c r="C14" s="24">
        <v>1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77"/>
      <c r="V14" s="25" t="s">
        <v>120</v>
      </c>
      <c r="W14" s="40" t="e">
        <f t="shared" si="0"/>
        <v>#VALUE!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  <c r="AK14" s="24"/>
      <c r="AL14" s="24"/>
      <c r="AM14" s="24"/>
      <c r="AN14" s="23"/>
      <c r="AO14" s="23"/>
      <c r="AP14" s="23"/>
      <c r="AQ14" s="23"/>
      <c r="AR14" s="84">
        <v>209.27</v>
      </c>
      <c r="AS14" s="40">
        <f t="shared" si="1"/>
        <v>209.27</v>
      </c>
      <c r="AT14" s="26" t="e">
        <f t="shared" si="2"/>
        <v>#VALUE!</v>
      </c>
      <c r="AU14" s="41">
        <v>7</v>
      </c>
    </row>
    <row r="15" spans="1:48" x14ac:dyDescent="0.25">
      <c r="A15" s="50" t="s">
        <v>72</v>
      </c>
      <c r="B15" s="24">
        <v>1</v>
      </c>
      <c r="C15" s="24"/>
      <c r="D15" s="24"/>
      <c r="E15" s="24"/>
      <c r="F15" s="24"/>
      <c r="G15" s="24"/>
      <c r="H15" s="24"/>
      <c r="I15" s="24"/>
      <c r="J15" s="24"/>
      <c r="K15" s="24"/>
      <c r="L15" s="24">
        <v>1</v>
      </c>
      <c r="M15" s="24"/>
      <c r="N15" s="24"/>
      <c r="O15" s="24"/>
      <c r="P15" s="24"/>
      <c r="Q15" s="24"/>
      <c r="R15" s="24"/>
      <c r="S15" s="24"/>
      <c r="T15" s="24"/>
      <c r="U15" s="77"/>
      <c r="V15" s="25">
        <v>176.84</v>
      </c>
      <c r="W15" s="40">
        <f t="shared" si="0"/>
        <v>186.84</v>
      </c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85" t="s">
        <v>120</v>
      </c>
      <c r="AS15" s="40" t="e">
        <f t="shared" si="1"/>
        <v>#VALUE!</v>
      </c>
      <c r="AT15" s="26" t="e">
        <f t="shared" si="2"/>
        <v>#VALUE!</v>
      </c>
      <c r="AU15" s="41">
        <v>8</v>
      </c>
    </row>
    <row r="16" spans="1:48" x14ac:dyDescent="0.25">
      <c r="A16" s="6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42"/>
      <c r="S16" s="42"/>
      <c r="T16" s="42"/>
      <c r="U16" s="44"/>
      <c r="V16" s="30"/>
      <c r="W16" s="30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28"/>
      <c r="AK16" s="28"/>
      <c r="AL16" s="28"/>
      <c r="AM16" s="42"/>
      <c r="AN16" s="42"/>
      <c r="AO16" s="42"/>
      <c r="AP16" s="42"/>
      <c r="AQ16" s="42"/>
      <c r="AR16" s="86"/>
      <c r="AS16" s="30"/>
      <c r="AT16" s="30"/>
      <c r="AU16" s="43"/>
      <c r="AV16" s="45"/>
    </row>
    <row r="17" spans="1:48" x14ac:dyDescent="0.25">
      <c r="A17" s="65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4"/>
      <c r="V17" s="30"/>
      <c r="W17" s="30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86"/>
      <c r="AS17" s="30"/>
      <c r="AT17" s="30"/>
      <c r="AU17" s="43"/>
      <c r="AV17" s="45"/>
    </row>
    <row r="18" spans="1:48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4"/>
      <c r="V18" s="30"/>
      <c r="W18" s="30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86"/>
      <c r="AS18" s="30"/>
      <c r="AT18" s="30"/>
      <c r="AU18" s="43"/>
      <c r="AV18" s="45"/>
    </row>
    <row r="19" spans="1:48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4"/>
      <c r="V19" s="30"/>
      <c r="W19" s="30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86"/>
      <c r="AS19" s="30"/>
      <c r="AT19" s="30"/>
      <c r="AU19" s="43"/>
      <c r="AV19" s="45"/>
    </row>
    <row r="20" spans="1:48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4"/>
      <c r="V20" s="30"/>
      <c r="W20" s="30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86"/>
      <c r="AS20" s="30"/>
      <c r="AT20" s="30"/>
      <c r="AU20" s="43"/>
      <c r="AV20" s="45"/>
    </row>
    <row r="21" spans="1:48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4"/>
      <c r="V21" s="30"/>
      <c r="W21" s="30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86"/>
      <c r="AS21" s="30"/>
      <c r="AT21" s="30"/>
      <c r="AU21" s="43"/>
      <c r="AV21" s="45"/>
    </row>
    <row r="22" spans="1:48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4"/>
      <c r="V22" s="30"/>
      <c r="W22" s="30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86"/>
      <c r="AS22" s="30"/>
      <c r="AT22" s="30"/>
      <c r="AU22" s="43"/>
      <c r="AV22" s="45"/>
    </row>
    <row r="23" spans="1:48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30"/>
      <c r="W23" s="30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86"/>
      <c r="AS23" s="30"/>
      <c r="AT23" s="30"/>
      <c r="AU23" s="43"/>
      <c r="AV23" s="45"/>
    </row>
    <row r="24" spans="1:48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30"/>
      <c r="W24" s="30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86"/>
      <c r="AS24" s="30"/>
      <c r="AT24" s="30"/>
      <c r="AU24" s="43"/>
      <c r="AV24" s="45"/>
    </row>
    <row r="25" spans="1:48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30"/>
      <c r="W25" s="30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86"/>
      <c r="AS25" s="30"/>
      <c r="AT25" s="30"/>
      <c r="AU25" s="43"/>
      <c r="AV25" s="45"/>
    </row>
    <row r="26" spans="1:48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4"/>
      <c r="V26" s="30"/>
      <c r="W26" s="30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86"/>
      <c r="AS26" s="30"/>
      <c r="AT26" s="30"/>
      <c r="AU26" s="43"/>
      <c r="AV26" s="45"/>
    </row>
    <row r="27" spans="1:48" x14ac:dyDescent="0.25">
      <c r="A27" s="42"/>
      <c r="B27" s="42"/>
      <c r="C27" s="42"/>
      <c r="D27" s="42"/>
      <c r="E27" s="42"/>
      <c r="F27" s="44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4"/>
      <c r="V27" s="30"/>
      <c r="W27" s="30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2"/>
      <c r="AK27" s="42"/>
      <c r="AL27" s="42"/>
      <c r="AM27" s="44"/>
      <c r="AN27" s="44"/>
      <c r="AO27" s="44"/>
      <c r="AP27" s="44"/>
      <c r="AQ27" s="44"/>
      <c r="AR27" s="86"/>
      <c r="AS27" s="30"/>
      <c r="AT27" s="30"/>
      <c r="AU27" s="43"/>
      <c r="AV27" s="45"/>
    </row>
    <row r="28" spans="1:48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4"/>
      <c r="V28" s="30"/>
      <c r="W28" s="30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86"/>
      <c r="AS28" s="30"/>
      <c r="AT28" s="30"/>
      <c r="AU28" s="43"/>
      <c r="AV28" s="45"/>
    </row>
    <row r="29" spans="1:48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4"/>
      <c r="V29" s="30"/>
      <c r="W29" s="30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86"/>
      <c r="AS29" s="30"/>
      <c r="AT29" s="30"/>
      <c r="AU29" s="43"/>
      <c r="AV29" s="45"/>
    </row>
    <row r="30" spans="1:48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4"/>
      <c r="V30" s="30"/>
      <c r="W30" s="30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86"/>
      <c r="AS30" s="30"/>
      <c r="AT30" s="30"/>
      <c r="AU30" s="43"/>
      <c r="AV30" s="45"/>
    </row>
    <row r="31" spans="1:48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4"/>
      <c r="V31" s="30"/>
      <c r="W31" s="30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86"/>
      <c r="AS31" s="30"/>
      <c r="AT31" s="30"/>
      <c r="AU31" s="43"/>
      <c r="AV31" s="45"/>
    </row>
    <row r="32" spans="1:48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4"/>
      <c r="V32" s="30"/>
      <c r="W32" s="30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86"/>
      <c r="AS32" s="30"/>
      <c r="AT32" s="30"/>
      <c r="AU32" s="43"/>
      <c r="AV32" s="45"/>
    </row>
    <row r="33" spans="1:48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4"/>
      <c r="V33" s="30"/>
      <c r="W33" s="30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86"/>
      <c r="AS33" s="30"/>
      <c r="AT33" s="30"/>
      <c r="AU33" s="43"/>
      <c r="AV33" s="45"/>
    </row>
    <row r="34" spans="1:48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4"/>
      <c r="V34" s="30"/>
      <c r="W34" s="30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86"/>
      <c r="AS34" s="30"/>
      <c r="AT34" s="30"/>
      <c r="AU34" s="43"/>
      <c r="AV34" s="45"/>
    </row>
    <row r="35" spans="1:48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4"/>
      <c r="V35" s="30"/>
      <c r="W35" s="30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86"/>
      <c r="AS35" s="30"/>
      <c r="AT35" s="30"/>
      <c r="AU35" s="43"/>
      <c r="AV35" s="45"/>
    </row>
    <row r="36" spans="1:48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30"/>
      <c r="W36" s="30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86"/>
      <c r="AS36" s="30"/>
      <c r="AT36" s="30"/>
      <c r="AU36" s="43"/>
      <c r="AV36" s="45"/>
    </row>
    <row r="37" spans="1:48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30"/>
      <c r="W37" s="30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86"/>
      <c r="AS37" s="30"/>
      <c r="AT37" s="30"/>
      <c r="AU37" s="43"/>
      <c r="AV37" s="45"/>
    </row>
    <row r="38" spans="1:48" x14ac:dyDescent="0.25">
      <c r="A38" s="4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30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4"/>
      <c r="AK38" s="44"/>
      <c r="AL38" s="44"/>
      <c r="AM38" s="42"/>
      <c r="AN38" s="42"/>
      <c r="AO38" s="42"/>
      <c r="AP38" s="42"/>
      <c r="AQ38" s="42"/>
      <c r="AR38" s="86"/>
      <c r="AS38" s="30"/>
      <c r="AT38" s="30"/>
      <c r="AU38" s="43"/>
      <c r="AV38" s="45"/>
    </row>
    <row r="39" spans="1:48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30"/>
      <c r="W39" s="30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86"/>
      <c r="AS39" s="30"/>
      <c r="AT39" s="30"/>
      <c r="AU39" s="43"/>
      <c r="AV39" s="45"/>
    </row>
    <row r="40" spans="1:48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4"/>
      <c r="V40" s="30"/>
      <c r="W40" s="3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86"/>
      <c r="AS40" s="30"/>
      <c r="AT40" s="30"/>
      <c r="AU40" s="43"/>
      <c r="AV40" s="45"/>
    </row>
    <row r="41" spans="1:48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4"/>
      <c r="V41" s="30"/>
      <c r="W41" s="3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86"/>
      <c r="AS41" s="30"/>
      <c r="AT41" s="30"/>
      <c r="AU41" s="43"/>
      <c r="AV41" s="45"/>
    </row>
  </sheetData>
  <sortState ref="A8:AU15">
    <sortCondition ref="AT8:AT15"/>
  </sortState>
  <mergeCells count="10">
    <mergeCell ref="B6:N6"/>
    <mergeCell ref="R6:U6"/>
    <mergeCell ref="X6:AM6"/>
    <mergeCell ref="AN6:AQ6"/>
    <mergeCell ref="B1:W1"/>
    <mergeCell ref="X1:AS1"/>
    <mergeCell ref="B5:N5"/>
    <mergeCell ref="R5:U5"/>
    <mergeCell ref="X5:AM5"/>
    <mergeCell ref="AN5:AQ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B19"/>
  <sheetViews>
    <sheetView view="pageBreakPreview" zoomScale="120" zoomScaleNormal="200" zoomScaleSheetLayoutView="120" workbookViewId="0">
      <selection activeCell="A10" sqref="A10"/>
    </sheetView>
  </sheetViews>
  <sheetFormatPr defaultRowHeight="15" x14ac:dyDescent="0.25"/>
  <cols>
    <col min="1" max="1" width="4.85546875" customWidth="1"/>
    <col min="2" max="2" width="15.5703125" bestFit="1" customWidth="1"/>
    <col min="3" max="11" width="1.85546875" bestFit="1" customWidth="1"/>
    <col min="12" max="15" width="2.7109375" bestFit="1" customWidth="1"/>
    <col min="16" max="21" width="5.7109375" customWidth="1"/>
    <col min="22" max="22" width="1.85546875" bestFit="1" customWidth="1"/>
  </cols>
  <sheetData>
    <row r="1" spans="1:28" x14ac:dyDescent="0.25">
      <c r="A1" s="1"/>
      <c r="B1" s="2"/>
      <c r="C1" s="105" t="s">
        <v>34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</row>
    <row r="2" spans="1:28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8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7"/>
    </row>
    <row r="4" spans="1:28" x14ac:dyDescent="0.2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4"/>
      <c r="T4" s="10"/>
      <c r="U4" s="7"/>
    </row>
    <row r="5" spans="1:28" x14ac:dyDescent="0.25">
      <c r="A5" s="11"/>
      <c r="B5" s="12"/>
      <c r="C5" s="99" t="s">
        <v>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66"/>
      <c r="O5" s="66"/>
      <c r="P5" s="99" t="s">
        <v>1</v>
      </c>
      <c r="Q5" s="100"/>
      <c r="R5" s="100"/>
      <c r="S5" s="101"/>
      <c r="T5" s="10"/>
      <c r="U5" s="7" t="s">
        <v>2</v>
      </c>
    </row>
    <row r="6" spans="1:28" x14ac:dyDescent="0.25">
      <c r="A6" s="11"/>
      <c r="B6" s="12"/>
      <c r="C6" s="99" t="s">
        <v>3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66"/>
      <c r="O6" s="66"/>
      <c r="P6" s="99" t="s">
        <v>4</v>
      </c>
      <c r="Q6" s="100"/>
      <c r="R6" s="100"/>
      <c r="S6" s="101"/>
      <c r="T6" s="13" t="s">
        <v>5</v>
      </c>
      <c r="U6" s="7" t="s">
        <v>6</v>
      </c>
    </row>
    <row r="7" spans="1:28" x14ac:dyDescent="0.2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7">
        <v>12</v>
      </c>
      <c r="O7" s="17">
        <v>13</v>
      </c>
      <c r="P7" s="18">
        <v>3</v>
      </c>
      <c r="Q7" s="19">
        <v>9</v>
      </c>
      <c r="R7" s="19">
        <v>11</v>
      </c>
      <c r="S7" s="15" t="s">
        <v>9</v>
      </c>
      <c r="T7" s="20" t="s">
        <v>10</v>
      </c>
      <c r="U7" s="21" t="s">
        <v>10</v>
      </c>
    </row>
    <row r="8" spans="1:28" x14ac:dyDescent="0.25">
      <c r="A8" s="22">
        <v>1</v>
      </c>
      <c r="B8" s="23" t="s">
        <v>113</v>
      </c>
      <c r="C8" s="24"/>
      <c r="D8" s="24"/>
      <c r="E8" s="24"/>
      <c r="F8" s="24"/>
      <c r="G8" s="24"/>
      <c r="H8" s="24"/>
      <c r="I8" s="24"/>
      <c r="J8" s="24"/>
      <c r="K8" s="24">
        <v>1</v>
      </c>
      <c r="L8" s="24"/>
      <c r="M8" s="24"/>
      <c r="N8" s="24"/>
      <c r="O8" s="24"/>
      <c r="P8" s="24"/>
      <c r="Q8" s="24"/>
      <c r="R8" s="24"/>
      <c r="S8" s="24"/>
      <c r="T8" s="25">
        <v>155.51</v>
      </c>
      <c r="U8" s="26">
        <f>T8+(SUM(C8:O8)*5)+P8+Q8+R8+S8</f>
        <v>160.51</v>
      </c>
    </row>
    <row r="9" spans="1:28" x14ac:dyDescent="0.25">
      <c r="A9" s="22">
        <v>2</v>
      </c>
      <c r="B9" s="23" t="s">
        <v>110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>
        <v>1</v>
      </c>
      <c r="N9" s="24"/>
      <c r="O9" s="24">
        <v>1</v>
      </c>
      <c r="P9" s="24"/>
      <c r="Q9" s="24"/>
      <c r="R9" s="24"/>
      <c r="S9" s="24"/>
      <c r="T9" s="25">
        <v>153.41</v>
      </c>
      <c r="U9" s="26">
        <f>T9+(SUM(C9:O9)*5)+P9+Q9+R9+S9</f>
        <v>163.41</v>
      </c>
    </row>
    <row r="10" spans="1:28" x14ac:dyDescent="0.25">
      <c r="A10" s="22">
        <v>3</v>
      </c>
      <c r="B10" s="23" t="s">
        <v>67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51"/>
      <c r="O10" s="51"/>
      <c r="P10" s="24"/>
      <c r="Q10" s="24"/>
      <c r="R10" s="24"/>
      <c r="S10" s="24"/>
      <c r="T10" s="25" t="s">
        <v>132</v>
      </c>
      <c r="U10" s="26" t="e">
        <f>T10+(SUM(C10:O10)*5)+P10+Q10+R10+S10</f>
        <v>#VALUE!</v>
      </c>
      <c r="V10" s="5"/>
    </row>
    <row r="11" spans="1:28" x14ac:dyDescent="0.25">
      <c r="A11" s="27"/>
      <c r="B11" s="42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61"/>
      <c r="O11" s="61"/>
      <c r="P11" s="28"/>
      <c r="Q11" s="28"/>
      <c r="R11" s="28"/>
      <c r="S11" s="28"/>
      <c r="T11" s="29"/>
      <c r="U11" s="30"/>
      <c r="V11" s="5"/>
    </row>
    <row r="12" spans="1:28" x14ac:dyDescent="0.25">
      <c r="A12" s="27"/>
      <c r="B12" s="42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9"/>
      <c r="U12" s="30"/>
      <c r="V12" s="5"/>
    </row>
    <row r="13" spans="1:28" x14ac:dyDescent="0.25">
      <c r="A13" s="27"/>
      <c r="B13" s="4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9"/>
      <c r="U13" s="30"/>
      <c r="V13" s="5"/>
      <c r="W13" s="5"/>
    </row>
    <row r="14" spans="1:28" x14ac:dyDescent="0.25">
      <c r="A14" s="27"/>
      <c r="B14" s="4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9"/>
      <c r="U14" s="30"/>
      <c r="V14" s="5"/>
      <c r="W14" s="5"/>
      <c r="X14" s="45"/>
      <c r="Y14" s="45"/>
      <c r="Z14" s="45"/>
      <c r="AA14" s="45"/>
      <c r="AB14" s="45"/>
    </row>
    <row r="15" spans="1:28" x14ac:dyDescent="0.25">
      <c r="A15" s="27"/>
      <c r="B15" s="4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9"/>
      <c r="U15" s="30"/>
      <c r="V15" s="5"/>
      <c r="W15" s="5"/>
      <c r="X15" s="45"/>
      <c r="Y15" s="45"/>
      <c r="Z15" s="45"/>
      <c r="AA15" s="45"/>
      <c r="AB15" s="45"/>
    </row>
    <row r="16" spans="1:28" x14ac:dyDescent="0.25">
      <c r="A16" s="27"/>
      <c r="B16" s="4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  <c r="U16" s="30"/>
      <c r="V16" s="5"/>
      <c r="W16" s="5"/>
      <c r="X16" s="45"/>
      <c r="Y16" s="45"/>
      <c r="Z16" s="95"/>
      <c r="AA16" s="45"/>
      <c r="AB16" s="45"/>
    </row>
    <row r="17" spans="1:28" x14ac:dyDescent="0.25">
      <c r="A17" s="27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9"/>
      <c r="U17" s="30"/>
      <c r="V17" s="5"/>
      <c r="W17" s="5"/>
      <c r="X17" s="45"/>
      <c r="Y17" s="45"/>
      <c r="Z17" s="95"/>
      <c r="AA17" s="45"/>
      <c r="AB17" s="45"/>
    </row>
    <row r="18" spans="1:28" x14ac:dyDescent="0.25">
      <c r="A18" s="27"/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9"/>
      <c r="U18" s="30"/>
      <c r="V18" s="5"/>
      <c r="W18" s="5"/>
      <c r="X18" s="45"/>
      <c r="Y18" s="45"/>
      <c r="Z18" s="95"/>
      <c r="AA18" s="45"/>
      <c r="AB18" s="45"/>
    </row>
    <row r="19" spans="1:28" x14ac:dyDescent="0.25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9"/>
      <c r="U19" s="30"/>
      <c r="V19" s="5"/>
      <c r="X19" s="45"/>
      <c r="Y19" s="45"/>
      <c r="Z19" s="45"/>
      <c r="AA19" s="45"/>
      <c r="AB19" s="45"/>
    </row>
  </sheetData>
  <mergeCells count="5">
    <mergeCell ref="C1:U1"/>
    <mergeCell ref="C5:M5"/>
    <mergeCell ref="P5:S5"/>
    <mergeCell ref="C6:M6"/>
    <mergeCell ref="P6:S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A20"/>
  <sheetViews>
    <sheetView view="pageBreakPreview" zoomScale="130" zoomScaleNormal="200" zoomScaleSheetLayoutView="130" workbookViewId="0">
      <selection activeCell="A16" sqref="A16"/>
    </sheetView>
  </sheetViews>
  <sheetFormatPr defaultRowHeight="15" x14ac:dyDescent="0.25"/>
  <cols>
    <col min="1" max="1" width="4.85546875" customWidth="1"/>
    <col min="2" max="2" width="15.5703125" bestFit="1" customWidth="1"/>
    <col min="3" max="11" width="1.85546875" bestFit="1" customWidth="1"/>
    <col min="12" max="15" width="2.7109375" bestFit="1" customWidth="1"/>
    <col min="16" max="21" width="5.7109375" customWidth="1"/>
    <col min="22" max="22" width="1.85546875" bestFit="1" customWidth="1"/>
  </cols>
  <sheetData>
    <row r="1" spans="1:27" x14ac:dyDescent="0.25">
      <c r="A1" s="1"/>
      <c r="B1" s="2"/>
      <c r="C1" s="105" t="s">
        <v>24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</row>
    <row r="2" spans="1:27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7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7"/>
    </row>
    <row r="4" spans="1:27" x14ac:dyDescent="0.2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4"/>
      <c r="T4" s="10"/>
      <c r="U4" s="7"/>
    </row>
    <row r="5" spans="1:27" x14ac:dyDescent="0.25">
      <c r="A5" s="11"/>
      <c r="B5" s="12"/>
      <c r="C5" s="99" t="s">
        <v>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66"/>
      <c r="O5" s="66"/>
      <c r="P5" s="99" t="s">
        <v>1</v>
      </c>
      <c r="Q5" s="100"/>
      <c r="R5" s="100"/>
      <c r="S5" s="101"/>
      <c r="T5" s="10"/>
      <c r="U5" s="7" t="s">
        <v>2</v>
      </c>
    </row>
    <row r="6" spans="1:27" x14ac:dyDescent="0.25">
      <c r="A6" s="11"/>
      <c r="B6" s="12"/>
      <c r="C6" s="99" t="s">
        <v>3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66"/>
      <c r="O6" s="66"/>
      <c r="P6" s="99" t="s">
        <v>4</v>
      </c>
      <c r="Q6" s="100"/>
      <c r="R6" s="100"/>
      <c r="S6" s="101"/>
      <c r="T6" s="13" t="s">
        <v>5</v>
      </c>
      <c r="U6" s="7" t="s">
        <v>6</v>
      </c>
    </row>
    <row r="7" spans="1:27" x14ac:dyDescent="0.2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7">
        <v>12</v>
      </c>
      <c r="O7" s="17">
        <v>13</v>
      </c>
      <c r="P7" s="18">
        <v>3</v>
      </c>
      <c r="Q7" s="19">
        <v>9</v>
      </c>
      <c r="R7" s="19">
        <v>11</v>
      </c>
      <c r="S7" s="15" t="s">
        <v>9</v>
      </c>
      <c r="T7" s="20" t="s">
        <v>10</v>
      </c>
      <c r="U7" s="21" t="s">
        <v>10</v>
      </c>
    </row>
    <row r="8" spans="1:27" x14ac:dyDescent="0.25">
      <c r="A8" s="22">
        <v>1</v>
      </c>
      <c r="B8" s="23" t="s">
        <v>128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5">
        <v>154.62</v>
      </c>
      <c r="U8" s="26">
        <f>T8+(SUM(C8:O8)*5)+P8+Q8+R8+S8</f>
        <v>154.62</v>
      </c>
    </row>
    <row r="9" spans="1:27" x14ac:dyDescent="0.25">
      <c r="A9" s="22">
        <v>2</v>
      </c>
      <c r="B9" s="23" t="s">
        <v>109</v>
      </c>
      <c r="C9" s="24">
        <v>1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5">
        <v>149.83000000000001</v>
      </c>
      <c r="U9" s="26">
        <f>T9+(SUM(C9:O9)*5)+P9+Q9+R9+S9</f>
        <v>154.83000000000001</v>
      </c>
    </row>
    <row r="10" spans="1:27" x14ac:dyDescent="0.25">
      <c r="A10" s="22">
        <v>3</v>
      </c>
      <c r="B10" s="23" t="s">
        <v>129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5">
        <v>156.5</v>
      </c>
      <c r="U10" s="26">
        <f>T10+(SUM(C10:O10)*5)+P10+Q10+R10+S10</f>
        <v>156.5</v>
      </c>
    </row>
    <row r="11" spans="1:27" x14ac:dyDescent="0.25">
      <c r="A11" s="22">
        <v>4</v>
      </c>
      <c r="B11" s="23" t="s">
        <v>66</v>
      </c>
      <c r="C11" s="24">
        <v>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>
        <v>153.47999999999999</v>
      </c>
      <c r="U11" s="26">
        <f>T11+(SUM(C11:O11)*5)+P11+Q11+R11+S11</f>
        <v>158.47999999999999</v>
      </c>
      <c r="Y11" s="45"/>
      <c r="Z11" s="45"/>
      <c r="AA11" s="45"/>
    </row>
    <row r="12" spans="1:27" x14ac:dyDescent="0.25">
      <c r="A12" s="22">
        <v>5</v>
      </c>
      <c r="B12" s="23" t="s">
        <v>31</v>
      </c>
      <c r="C12" s="24"/>
      <c r="D12" s="24"/>
      <c r="E12" s="24"/>
      <c r="F12" s="24"/>
      <c r="G12" s="24"/>
      <c r="H12" s="24"/>
      <c r="I12" s="24"/>
      <c r="J12" s="24"/>
      <c r="K12" s="24">
        <v>1</v>
      </c>
      <c r="L12" s="24"/>
      <c r="M12" s="24"/>
      <c r="N12" s="24"/>
      <c r="O12" s="24">
        <v>1</v>
      </c>
      <c r="P12" s="24"/>
      <c r="Q12" s="24"/>
      <c r="R12" s="24"/>
      <c r="S12" s="24">
        <v>10</v>
      </c>
      <c r="T12" s="25">
        <v>154.05000000000001</v>
      </c>
      <c r="U12" s="26">
        <f>T12+(SUM(C12:O12)*5)+P12+Q12+R12+S12</f>
        <v>174.05</v>
      </c>
      <c r="V12" s="5"/>
      <c r="W12" s="5"/>
      <c r="Y12" s="45"/>
      <c r="Z12" s="45"/>
      <c r="AA12" s="45"/>
    </row>
    <row r="13" spans="1:27" x14ac:dyDescent="0.25">
      <c r="A13" s="27"/>
      <c r="B13" s="4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9"/>
      <c r="U13" s="30"/>
      <c r="V13" s="5"/>
      <c r="W13" s="5"/>
      <c r="Y13" s="95"/>
      <c r="Z13" s="45"/>
      <c r="AA13" s="45"/>
    </row>
    <row r="14" spans="1:27" x14ac:dyDescent="0.25">
      <c r="A14" s="27"/>
      <c r="B14" s="4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9"/>
      <c r="U14" s="30"/>
      <c r="V14" s="5"/>
      <c r="W14" s="5"/>
      <c r="Y14" s="95"/>
      <c r="Z14" s="45"/>
      <c r="AA14" s="45"/>
    </row>
    <row r="15" spans="1:27" x14ac:dyDescent="0.25">
      <c r="A15" s="27"/>
      <c r="B15" s="4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9"/>
      <c r="U15" s="30"/>
      <c r="V15" s="5"/>
      <c r="W15" s="5"/>
      <c r="Y15" s="95"/>
      <c r="Z15" s="45"/>
      <c r="AA15" s="45"/>
    </row>
    <row r="16" spans="1:27" x14ac:dyDescent="0.25">
      <c r="A16" s="27"/>
      <c r="B16" s="4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  <c r="U16" s="30"/>
      <c r="V16" s="5"/>
      <c r="W16" s="5"/>
      <c r="Y16" s="95"/>
      <c r="Z16" s="45"/>
      <c r="AA16" s="45"/>
    </row>
    <row r="17" spans="1:27" x14ac:dyDescent="0.25">
      <c r="A17" s="27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9"/>
      <c r="U17" s="30"/>
      <c r="V17" s="5"/>
      <c r="W17" s="5"/>
      <c r="Y17" s="95"/>
      <c r="Z17" s="45"/>
      <c r="AA17" s="45"/>
    </row>
    <row r="18" spans="1:27" x14ac:dyDescent="0.25">
      <c r="A18" s="27"/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9"/>
      <c r="U18" s="30"/>
      <c r="V18" s="5"/>
      <c r="W18" s="5"/>
      <c r="Y18" s="45"/>
      <c r="Z18" s="45"/>
      <c r="AA18" s="45"/>
    </row>
    <row r="19" spans="1:27" x14ac:dyDescent="0.25">
      <c r="A19" s="27"/>
      <c r="B19" s="42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9"/>
      <c r="U19" s="30"/>
      <c r="V19" s="5"/>
      <c r="W19" s="5"/>
    </row>
    <row r="20" spans="1:27" x14ac:dyDescent="0.25">
      <c r="A20" s="27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9"/>
      <c r="U20" s="30"/>
      <c r="V20" s="5"/>
    </row>
  </sheetData>
  <sortState ref="A8:U12">
    <sortCondition ref="U8:U12"/>
  </sortState>
  <mergeCells count="5">
    <mergeCell ref="C1:U1"/>
    <mergeCell ref="C5:M5"/>
    <mergeCell ref="P5:S5"/>
    <mergeCell ref="C6:M6"/>
    <mergeCell ref="P6:S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O18"/>
  <sheetViews>
    <sheetView view="pageBreakPreview" zoomScale="120" zoomScaleNormal="100" zoomScaleSheetLayoutView="120" workbookViewId="0">
      <selection activeCell="AH18" sqref="AH18"/>
    </sheetView>
  </sheetViews>
  <sheetFormatPr defaultRowHeight="15" x14ac:dyDescent="0.25"/>
  <cols>
    <col min="1" max="1" width="14.140625" customWidth="1"/>
    <col min="2" max="10" width="1.85546875" bestFit="1" customWidth="1"/>
    <col min="11" max="11" width="2.7109375" bestFit="1" customWidth="1"/>
    <col min="12" max="14" width="2.42578125" customWidth="1"/>
    <col min="15" max="15" width="2.5703125" customWidth="1"/>
    <col min="16" max="16" width="2.7109375" customWidth="1"/>
    <col min="17" max="17" width="3.28515625" customWidth="1"/>
    <col min="18" max="18" width="3.7109375" customWidth="1"/>
    <col min="19" max="19" width="5.42578125" customWidth="1"/>
    <col min="20" max="20" width="6.140625" customWidth="1"/>
    <col min="21" max="29" width="1.85546875" bestFit="1" customWidth="1"/>
    <col min="30" max="30" width="2.7109375" bestFit="1" customWidth="1"/>
    <col min="31" max="31" width="2.7109375" customWidth="1"/>
    <col min="32" max="34" width="2.5703125" customWidth="1"/>
    <col min="35" max="35" width="2.7109375" customWidth="1"/>
    <col min="36" max="36" width="2.7109375" bestFit="1" customWidth="1"/>
    <col min="37" max="37" width="3.85546875" customWidth="1"/>
    <col min="38" max="38" width="5.7109375" customWidth="1"/>
    <col min="39" max="39" width="7.140625" customWidth="1"/>
    <col min="40" max="40" width="8.140625" customWidth="1"/>
    <col min="41" max="41" width="4.5703125" customWidth="1"/>
  </cols>
  <sheetData>
    <row r="1" spans="1:41" x14ac:dyDescent="0.25">
      <c r="A1" s="72" t="s">
        <v>46</v>
      </c>
      <c r="B1" s="102" t="s">
        <v>12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4"/>
      <c r="U1" s="102" t="s">
        <v>13</v>
      </c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4"/>
      <c r="AN1" s="31"/>
      <c r="AO1" s="32"/>
    </row>
    <row r="2" spans="1:41" x14ac:dyDescent="0.25">
      <c r="A2" s="73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3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34"/>
      <c r="AN2" s="35"/>
      <c r="AO2" s="36"/>
    </row>
    <row r="3" spans="1:4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3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  <c r="AM3" s="34"/>
      <c r="AN3" s="35"/>
      <c r="AO3" s="36"/>
    </row>
    <row r="4" spans="1:41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10"/>
      <c r="T4" s="3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34"/>
      <c r="AN4" s="35"/>
      <c r="AO4" s="36"/>
    </row>
    <row r="5" spans="1:41" x14ac:dyDescent="0.25">
      <c r="A5" s="12"/>
      <c r="B5" s="99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99" t="s">
        <v>1</v>
      </c>
      <c r="P5" s="100"/>
      <c r="Q5" s="100"/>
      <c r="R5" s="101"/>
      <c r="S5" s="10"/>
      <c r="T5" s="33" t="s">
        <v>15</v>
      </c>
      <c r="U5" s="99" t="s">
        <v>0</v>
      </c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99" t="s">
        <v>1</v>
      </c>
      <c r="AI5" s="100"/>
      <c r="AJ5" s="100"/>
      <c r="AK5" s="101"/>
      <c r="AL5" s="10"/>
      <c r="AM5" s="33" t="s">
        <v>16</v>
      </c>
      <c r="AN5" s="35" t="s">
        <v>17</v>
      </c>
      <c r="AO5" s="36"/>
    </row>
    <row r="6" spans="1:41" x14ac:dyDescent="0.25">
      <c r="A6" s="12"/>
      <c r="B6" s="99" t="s">
        <v>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99" t="s">
        <v>4</v>
      </c>
      <c r="P6" s="100"/>
      <c r="Q6" s="100"/>
      <c r="R6" s="101"/>
      <c r="S6" s="13" t="s">
        <v>5</v>
      </c>
      <c r="T6" s="33" t="s">
        <v>6</v>
      </c>
      <c r="U6" s="99" t="s">
        <v>3</v>
      </c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99" t="s">
        <v>4</v>
      </c>
      <c r="AI6" s="100"/>
      <c r="AJ6" s="100"/>
      <c r="AK6" s="101"/>
      <c r="AL6" s="13" t="s">
        <v>5</v>
      </c>
      <c r="AM6" s="33" t="s">
        <v>6</v>
      </c>
      <c r="AN6" s="35" t="s">
        <v>6</v>
      </c>
      <c r="AO6" s="36"/>
    </row>
    <row r="7" spans="1:41" x14ac:dyDescent="0.25">
      <c r="A7" s="15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3</v>
      </c>
      <c r="P7" s="19">
        <v>9</v>
      </c>
      <c r="Q7" s="19">
        <v>11</v>
      </c>
      <c r="R7" s="15" t="s">
        <v>9</v>
      </c>
      <c r="S7" s="20" t="s">
        <v>10</v>
      </c>
      <c r="T7" s="37" t="s">
        <v>10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17">
        <v>10</v>
      </c>
      <c r="AE7" s="17">
        <v>11</v>
      </c>
      <c r="AF7" s="17">
        <v>12</v>
      </c>
      <c r="AG7" s="17">
        <v>13</v>
      </c>
      <c r="AH7" s="18">
        <v>3</v>
      </c>
      <c r="AI7" s="19">
        <v>9</v>
      </c>
      <c r="AJ7" s="19">
        <v>11</v>
      </c>
      <c r="AK7" s="15" t="s">
        <v>9</v>
      </c>
      <c r="AL7" s="20" t="s">
        <v>10</v>
      </c>
      <c r="AM7" s="37" t="s">
        <v>10</v>
      </c>
      <c r="AN7" s="38" t="s">
        <v>10</v>
      </c>
      <c r="AO7" s="39" t="s">
        <v>18</v>
      </c>
    </row>
    <row r="8" spans="1:41" x14ac:dyDescent="0.25">
      <c r="A8" s="59" t="s">
        <v>117</v>
      </c>
      <c r="B8" s="24"/>
      <c r="C8" s="24">
        <v>1</v>
      </c>
      <c r="D8" s="24"/>
      <c r="E8" s="24"/>
      <c r="F8" s="24"/>
      <c r="G8" s="24"/>
      <c r="H8" s="24"/>
      <c r="I8" s="24"/>
      <c r="J8" s="24"/>
      <c r="K8" s="24"/>
      <c r="L8" s="24">
        <v>3</v>
      </c>
      <c r="M8" s="24"/>
      <c r="N8" s="24"/>
      <c r="O8" s="24"/>
      <c r="P8" s="24"/>
      <c r="Q8" s="24"/>
      <c r="R8" s="24"/>
      <c r="S8" s="25">
        <v>167.34</v>
      </c>
      <c r="T8" s="40">
        <f>S8+(SUM(B8:N8)*5)+O8+P8+Q8+R8</f>
        <v>187.34</v>
      </c>
      <c r="U8" s="24"/>
      <c r="V8" s="24"/>
      <c r="W8" s="24"/>
      <c r="X8" s="24"/>
      <c r="Y8" s="24"/>
      <c r="Z8" s="24"/>
      <c r="AA8" s="24"/>
      <c r="AB8" s="24"/>
      <c r="AC8" s="24">
        <v>1</v>
      </c>
      <c r="AD8" s="24"/>
      <c r="AE8" s="24">
        <v>2</v>
      </c>
      <c r="AF8" s="24"/>
      <c r="AG8" s="24"/>
      <c r="AH8" s="24"/>
      <c r="AI8" s="24"/>
      <c r="AJ8" s="24"/>
      <c r="AK8" s="24"/>
      <c r="AL8" s="25">
        <v>168.43</v>
      </c>
      <c r="AM8" s="40">
        <f>AL8+(SUM(U8:AG8)*5)+AH8+AI8+AJ8+AK8</f>
        <v>183.43</v>
      </c>
      <c r="AN8" s="26">
        <f>SUM(AM8,T8)</f>
        <v>370.77</v>
      </c>
      <c r="AO8" s="41">
        <v>1</v>
      </c>
    </row>
    <row r="9" spans="1:41" x14ac:dyDescent="0.25">
      <c r="A9" s="59" t="s">
        <v>116</v>
      </c>
      <c r="B9" s="24"/>
      <c r="C9" s="24">
        <v>1</v>
      </c>
      <c r="D9" s="24"/>
      <c r="E9" s="24"/>
      <c r="F9" s="24"/>
      <c r="G9" s="24"/>
      <c r="H9" s="24">
        <v>1</v>
      </c>
      <c r="I9" s="24"/>
      <c r="J9" s="24"/>
      <c r="K9" s="24"/>
      <c r="L9" s="24">
        <v>1</v>
      </c>
      <c r="M9" s="24">
        <v>1</v>
      </c>
      <c r="N9" s="24"/>
      <c r="O9" s="24"/>
      <c r="P9" s="24"/>
      <c r="Q9" s="24"/>
      <c r="R9" s="24"/>
      <c r="S9" s="25">
        <v>190.61</v>
      </c>
      <c r="T9" s="40">
        <f>S9+(SUM(B9:N9)*5)+O9+P9+Q9+R9</f>
        <v>210.61</v>
      </c>
      <c r="U9" s="24"/>
      <c r="V9" s="24"/>
      <c r="W9" s="24"/>
      <c r="X9" s="24">
        <v>1</v>
      </c>
      <c r="Y9" s="24"/>
      <c r="Z9" s="24">
        <v>1</v>
      </c>
      <c r="AA9" s="24"/>
      <c r="AB9" s="24"/>
      <c r="AC9" s="24"/>
      <c r="AD9" s="24"/>
      <c r="AE9" s="24">
        <v>1</v>
      </c>
      <c r="AF9" s="24"/>
      <c r="AG9" s="24">
        <v>1</v>
      </c>
      <c r="AH9" s="24"/>
      <c r="AI9" s="24"/>
      <c r="AJ9" s="24"/>
      <c r="AK9" s="24"/>
      <c r="AL9" s="25">
        <v>183.22</v>
      </c>
      <c r="AM9" s="40">
        <f>AL9+(SUM(U9:AG9)*5)+AH9+AI9+AJ9+AK9</f>
        <v>203.22</v>
      </c>
      <c r="AN9" s="26">
        <f>SUM(AM9,T9)</f>
        <v>413.83000000000004</v>
      </c>
      <c r="AO9" s="41">
        <v>2</v>
      </c>
    </row>
    <row r="10" spans="1:41" x14ac:dyDescent="0.25">
      <c r="A10" s="98" t="s">
        <v>33</v>
      </c>
      <c r="B10" s="24"/>
      <c r="C10" s="24"/>
      <c r="D10" s="24"/>
      <c r="E10" s="24"/>
      <c r="F10" s="24"/>
      <c r="G10" s="24"/>
      <c r="H10" s="24"/>
      <c r="I10" s="24"/>
      <c r="J10" s="24">
        <v>1</v>
      </c>
      <c r="K10" s="24"/>
      <c r="L10" s="24">
        <v>2</v>
      </c>
      <c r="M10" s="24"/>
      <c r="N10" s="24"/>
      <c r="O10" s="24"/>
      <c r="P10" s="24"/>
      <c r="Q10" s="24">
        <v>20</v>
      </c>
      <c r="R10" s="24"/>
      <c r="S10" s="25">
        <v>208.34</v>
      </c>
      <c r="T10" s="40">
        <f>S10+(SUM(B10:N10)*5)+O10+P10+Q10+R10</f>
        <v>243.34</v>
      </c>
      <c r="U10" s="23"/>
      <c r="V10" s="23"/>
      <c r="W10" s="23">
        <v>1</v>
      </c>
      <c r="X10" s="23"/>
      <c r="Y10" s="23"/>
      <c r="Z10" s="23"/>
      <c r="AA10" s="23"/>
      <c r="AB10" s="23"/>
      <c r="AC10" s="23">
        <v>1</v>
      </c>
      <c r="AD10" s="23"/>
      <c r="AE10" s="23">
        <v>3</v>
      </c>
      <c r="AF10" s="23"/>
      <c r="AG10" s="23"/>
      <c r="AH10" s="23"/>
      <c r="AI10" s="23"/>
      <c r="AJ10" s="23">
        <v>5</v>
      </c>
      <c r="AK10" s="23"/>
      <c r="AL10" s="26">
        <v>194.77</v>
      </c>
      <c r="AM10" s="40">
        <f>AL10+(SUM(U10:AG10)*5)+AH10+AI10+AJ10+AK10</f>
        <v>224.77</v>
      </c>
      <c r="AN10" s="26">
        <f>SUM(AM10,T10)</f>
        <v>468.11</v>
      </c>
      <c r="AO10" s="41">
        <v>3</v>
      </c>
    </row>
    <row r="11" spans="1:41" x14ac:dyDescent="0.25">
      <c r="A11" s="98" t="s">
        <v>39</v>
      </c>
      <c r="B11" s="24"/>
      <c r="C11" s="24">
        <v>1</v>
      </c>
      <c r="D11" s="24"/>
      <c r="E11" s="24">
        <v>1</v>
      </c>
      <c r="F11" s="24"/>
      <c r="G11" s="24"/>
      <c r="H11" s="24"/>
      <c r="I11" s="24"/>
      <c r="J11" s="24"/>
      <c r="K11" s="24"/>
      <c r="L11" s="24">
        <v>1</v>
      </c>
      <c r="M11" s="24"/>
      <c r="N11" s="24">
        <v>1</v>
      </c>
      <c r="O11" s="24"/>
      <c r="P11" s="24"/>
      <c r="Q11" s="24"/>
      <c r="R11" s="24"/>
      <c r="S11" s="25">
        <v>179.94</v>
      </c>
      <c r="T11" s="40">
        <f>S11+(SUM(B11:N11)*5)+O11+P11+Q11+R11</f>
        <v>199.94</v>
      </c>
      <c r="U11" s="23"/>
      <c r="V11" s="23"/>
      <c r="W11" s="23"/>
      <c r="X11" s="23"/>
      <c r="Y11" s="23"/>
      <c r="Z11" s="23"/>
      <c r="AA11" s="23">
        <v>1</v>
      </c>
      <c r="AB11" s="23"/>
      <c r="AC11" s="23">
        <v>1</v>
      </c>
      <c r="AD11" s="23"/>
      <c r="AE11" s="23"/>
      <c r="AF11" s="23"/>
      <c r="AG11" s="23"/>
      <c r="AH11" s="23"/>
      <c r="AI11" s="23"/>
      <c r="AJ11" s="23"/>
      <c r="AK11" s="23"/>
      <c r="AL11" s="26" t="s">
        <v>132</v>
      </c>
      <c r="AM11" s="40" t="e">
        <f>AL11+(SUM(U11:AG11)*5)+AH11+AI11+AJ11+AK11</f>
        <v>#VALUE!</v>
      </c>
      <c r="AN11" s="26" t="e">
        <f>SUM(AM11,T11)</f>
        <v>#VALUE!</v>
      </c>
      <c r="AO11" s="41">
        <v>4</v>
      </c>
    </row>
    <row r="12" spans="1:41" x14ac:dyDescent="0.25">
      <c r="A12" s="65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9"/>
      <c r="T12" s="30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30"/>
      <c r="AM12" s="30"/>
      <c r="AN12" s="30"/>
      <c r="AO12" s="43"/>
    </row>
    <row r="13" spans="1:41" ht="15" customHeight="1" x14ac:dyDescent="0.25">
      <c r="A13" s="65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9"/>
      <c r="T13" s="30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30"/>
      <c r="AM13" s="30"/>
      <c r="AN13" s="30"/>
      <c r="AO13" s="43"/>
    </row>
    <row r="14" spans="1:41" x14ac:dyDescent="0.25">
      <c r="A14" s="44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30"/>
      <c r="S14" s="30"/>
      <c r="T14" s="45"/>
      <c r="U14" s="45"/>
    </row>
    <row r="15" spans="1:41" x14ac:dyDescent="0.25">
      <c r="A15" s="44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30"/>
      <c r="S15" s="30"/>
      <c r="T15" s="45"/>
      <c r="U15" s="45"/>
    </row>
    <row r="16" spans="1:41" x14ac:dyDescent="0.25">
      <c r="A16" s="44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30"/>
      <c r="S16" s="30"/>
      <c r="T16" s="45"/>
      <c r="U16" s="45"/>
    </row>
    <row r="17" spans="1:21" x14ac:dyDescent="0.25">
      <c r="A17" s="44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30"/>
      <c r="S17" s="30"/>
      <c r="T17" s="45"/>
      <c r="U17" s="45"/>
    </row>
    <row r="18" spans="1:21" x14ac:dyDescent="0.25">
      <c r="A18" s="27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30"/>
      <c r="T18" s="5"/>
    </row>
  </sheetData>
  <sortState ref="A8:AO11">
    <sortCondition ref="AN8:AN11"/>
  </sortState>
  <mergeCells count="10">
    <mergeCell ref="U6:AG6"/>
    <mergeCell ref="AH6:AK6"/>
    <mergeCell ref="U1:AM1"/>
    <mergeCell ref="B5:N5"/>
    <mergeCell ref="O5:R5"/>
    <mergeCell ref="U5:AG5"/>
    <mergeCell ref="AH5:AK5"/>
    <mergeCell ref="B1:T1"/>
    <mergeCell ref="B6:N6"/>
    <mergeCell ref="O6:R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47"/>
  <sheetViews>
    <sheetView view="pageBreakPreview" zoomScale="60" zoomScaleNormal="80" workbookViewId="0">
      <selection activeCell="A14" sqref="A8:A14"/>
    </sheetView>
  </sheetViews>
  <sheetFormatPr defaultRowHeight="15" x14ac:dyDescent="0.25"/>
  <cols>
    <col min="1" max="1" width="13.7109375" customWidth="1"/>
    <col min="2" max="10" width="1.85546875" bestFit="1" customWidth="1"/>
    <col min="11" max="11" width="2.7109375" customWidth="1"/>
    <col min="12" max="17" width="2.42578125" customWidth="1"/>
    <col min="18" max="18" width="2.5703125" customWidth="1"/>
    <col min="19" max="19" width="2.85546875" customWidth="1"/>
    <col min="20" max="20" width="3" customWidth="1"/>
    <col min="21" max="21" width="3.7109375" customWidth="1"/>
    <col min="22" max="22" width="7.28515625" customWidth="1"/>
    <col min="23" max="23" width="6.85546875" customWidth="1"/>
    <col min="24" max="32" width="1.85546875" bestFit="1" customWidth="1"/>
    <col min="33" max="39" width="2.42578125" customWidth="1"/>
    <col min="40" max="41" width="3" customWidth="1"/>
    <col min="42" max="42" width="3.42578125" customWidth="1"/>
    <col min="43" max="43" width="4.5703125" customWidth="1"/>
    <col min="44" max="44" width="10" customWidth="1"/>
    <col min="45" max="45" width="6.85546875" customWidth="1"/>
    <col min="46" max="46" width="7.7109375" customWidth="1"/>
    <col min="47" max="47" width="4.85546875" customWidth="1"/>
  </cols>
  <sheetData>
    <row r="1" spans="1:47" x14ac:dyDescent="0.25">
      <c r="A1" s="72" t="s">
        <v>20</v>
      </c>
      <c r="B1" s="102" t="s">
        <v>12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4"/>
      <c r="X1" s="102" t="s">
        <v>13</v>
      </c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4"/>
      <c r="AT1" s="31"/>
      <c r="AU1" s="32"/>
    </row>
    <row r="2" spans="1:47" x14ac:dyDescent="0.25">
      <c r="A2" s="73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3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  <c r="AS2" s="34"/>
      <c r="AT2" s="35"/>
      <c r="AU2" s="36"/>
    </row>
    <row r="3" spans="1:47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33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34"/>
      <c r="AT3" s="35"/>
      <c r="AU3" s="36"/>
    </row>
    <row r="4" spans="1:47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"/>
      <c r="V4" s="10"/>
      <c r="W4" s="33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6"/>
      <c r="AS4" s="34"/>
      <c r="AT4" s="35"/>
      <c r="AU4" s="36"/>
    </row>
    <row r="5" spans="1:47" x14ac:dyDescent="0.25">
      <c r="A5" s="12"/>
      <c r="B5" s="99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66"/>
      <c r="P5" s="66"/>
      <c r="Q5" s="66"/>
      <c r="R5" s="99" t="s">
        <v>1</v>
      </c>
      <c r="S5" s="100"/>
      <c r="T5" s="100"/>
      <c r="U5" s="101"/>
      <c r="V5" s="10"/>
      <c r="W5" s="33" t="s">
        <v>15</v>
      </c>
      <c r="X5" s="99" t="s">
        <v>0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66"/>
      <c r="AL5" s="66"/>
      <c r="AM5" s="66"/>
      <c r="AN5" s="99" t="s">
        <v>1</v>
      </c>
      <c r="AO5" s="100"/>
      <c r="AP5" s="100"/>
      <c r="AQ5" s="101"/>
      <c r="AR5" s="10"/>
      <c r="AS5" s="33" t="s">
        <v>16</v>
      </c>
      <c r="AT5" s="35" t="s">
        <v>17</v>
      </c>
      <c r="AU5" s="36"/>
    </row>
    <row r="6" spans="1:47" x14ac:dyDescent="0.25">
      <c r="A6" s="12"/>
      <c r="B6" s="99" t="s">
        <v>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66"/>
      <c r="P6" s="66"/>
      <c r="Q6" s="66"/>
      <c r="R6" s="99" t="s">
        <v>4</v>
      </c>
      <c r="S6" s="100"/>
      <c r="T6" s="100"/>
      <c r="U6" s="101"/>
      <c r="V6" s="13" t="s">
        <v>5</v>
      </c>
      <c r="W6" s="33" t="s">
        <v>6</v>
      </c>
      <c r="X6" s="99" t="s">
        <v>3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66"/>
      <c r="AL6" s="66"/>
      <c r="AM6" s="66"/>
      <c r="AN6" s="99" t="s">
        <v>4</v>
      </c>
      <c r="AO6" s="100"/>
      <c r="AP6" s="100"/>
      <c r="AQ6" s="101"/>
      <c r="AR6" s="13" t="s">
        <v>5</v>
      </c>
      <c r="AS6" s="33" t="s">
        <v>6</v>
      </c>
      <c r="AT6" s="35" t="s">
        <v>6</v>
      </c>
      <c r="AU6" s="36"/>
    </row>
    <row r="7" spans="1:47" x14ac:dyDescent="0.25">
      <c r="A7" s="15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7">
        <v>14</v>
      </c>
      <c r="P7" s="17">
        <v>15</v>
      </c>
      <c r="Q7" s="17">
        <v>16</v>
      </c>
      <c r="R7" s="18">
        <v>3</v>
      </c>
      <c r="S7" s="19">
        <v>11</v>
      </c>
      <c r="T7" s="19">
        <v>14</v>
      </c>
      <c r="U7" s="15" t="s">
        <v>9</v>
      </c>
      <c r="V7" s="20" t="s">
        <v>10</v>
      </c>
      <c r="W7" s="37" t="s">
        <v>10</v>
      </c>
      <c r="X7" s="16">
        <v>1</v>
      </c>
      <c r="Y7" s="17">
        <v>2</v>
      </c>
      <c r="Z7" s="17">
        <v>3</v>
      </c>
      <c r="AA7" s="17">
        <v>4</v>
      </c>
      <c r="AB7" s="17">
        <v>5</v>
      </c>
      <c r="AC7" s="17">
        <v>6</v>
      </c>
      <c r="AD7" s="17">
        <v>7</v>
      </c>
      <c r="AE7" s="17">
        <v>8</v>
      </c>
      <c r="AF7" s="17">
        <v>9</v>
      </c>
      <c r="AG7" s="17">
        <v>10</v>
      </c>
      <c r="AH7" s="17">
        <v>11</v>
      </c>
      <c r="AI7" s="17">
        <v>12</v>
      </c>
      <c r="AJ7" s="17">
        <v>13</v>
      </c>
      <c r="AK7" s="17">
        <v>14</v>
      </c>
      <c r="AL7" s="17">
        <v>15</v>
      </c>
      <c r="AM7" s="17">
        <v>16</v>
      </c>
      <c r="AN7" s="18">
        <v>3</v>
      </c>
      <c r="AO7" s="19">
        <v>11</v>
      </c>
      <c r="AP7" s="19">
        <v>14</v>
      </c>
      <c r="AQ7" s="15" t="s">
        <v>9</v>
      </c>
      <c r="AR7" s="20" t="s">
        <v>10</v>
      </c>
      <c r="AS7" s="37" t="s">
        <v>10</v>
      </c>
      <c r="AT7" s="38" t="s">
        <v>10</v>
      </c>
      <c r="AU7" s="39" t="s">
        <v>18</v>
      </c>
    </row>
    <row r="8" spans="1:47" x14ac:dyDescent="0.25">
      <c r="A8" s="87" t="s">
        <v>81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40">
        <v>159.58000000000001</v>
      </c>
      <c r="W8" s="40">
        <f t="shared" ref="W8:W27" si="0">V8+(SUM(B8:Q8)*5)+R8+S8+T8+U8</f>
        <v>159.58000000000001</v>
      </c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>
        <v>1</v>
      </c>
      <c r="AN8" s="88"/>
      <c r="AO8" s="88"/>
      <c r="AP8" s="88"/>
      <c r="AQ8" s="88"/>
      <c r="AR8" s="40">
        <v>149.1</v>
      </c>
      <c r="AS8" s="40">
        <f t="shared" ref="AS8:AS27" si="1">AR8+(SUM(X8:AM8)*5)+AN8+AO8+AP8+AQ8</f>
        <v>154.1</v>
      </c>
      <c r="AT8" s="40">
        <f t="shared" ref="AT8:AT27" si="2">SUM(AS8,W8)</f>
        <v>313.68</v>
      </c>
      <c r="AU8" s="89">
        <v>1</v>
      </c>
    </row>
    <row r="9" spans="1:47" x14ac:dyDescent="0.25">
      <c r="A9" s="87" t="s">
        <v>121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>
        <v>1</v>
      </c>
      <c r="M9" s="88"/>
      <c r="N9" s="88"/>
      <c r="O9" s="88"/>
      <c r="P9" s="88"/>
      <c r="Q9" s="88"/>
      <c r="R9" s="88"/>
      <c r="S9" s="88"/>
      <c r="T9" s="88"/>
      <c r="U9" s="88"/>
      <c r="V9" s="40">
        <v>154.71</v>
      </c>
      <c r="W9" s="40">
        <f t="shared" si="0"/>
        <v>159.71</v>
      </c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40">
        <v>157.4</v>
      </c>
      <c r="AS9" s="40">
        <f t="shared" si="1"/>
        <v>157.4</v>
      </c>
      <c r="AT9" s="40">
        <f t="shared" si="2"/>
        <v>317.11</v>
      </c>
      <c r="AU9" s="89">
        <v>2</v>
      </c>
    </row>
    <row r="10" spans="1:47" x14ac:dyDescent="0.25">
      <c r="A10" s="87" t="s">
        <v>79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40">
        <v>155.36000000000001</v>
      </c>
      <c r="W10" s="40">
        <f t="shared" si="0"/>
        <v>155.36000000000001</v>
      </c>
      <c r="X10" s="88"/>
      <c r="Y10" s="88"/>
      <c r="Z10" s="88"/>
      <c r="AA10" s="88"/>
      <c r="AB10" s="88"/>
      <c r="AC10" s="88"/>
      <c r="AD10" s="88"/>
      <c r="AE10" s="88"/>
      <c r="AF10" s="88">
        <v>1</v>
      </c>
      <c r="AG10" s="88"/>
      <c r="AH10" s="88"/>
      <c r="AI10" s="88"/>
      <c r="AJ10" s="88"/>
      <c r="AK10" s="88">
        <v>1</v>
      </c>
      <c r="AL10" s="88"/>
      <c r="AM10" s="88">
        <v>1</v>
      </c>
      <c r="AN10" s="88"/>
      <c r="AO10" s="88"/>
      <c r="AP10" s="88"/>
      <c r="AQ10" s="88"/>
      <c r="AR10" s="40">
        <v>148.85</v>
      </c>
      <c r="AS10" s="40">
        <f t="shared" si="1"/>
        <v>163.85</v>
      </c>
      <c r="AT10" s="40">
        <f t="shared" si="2"/>
        <v>319.21000000000004</v>
      </c>
      <c r="AU10" s="89">
        <v>3</v>
      </c>
    </row>
    <row r="11" spans="1:47" x14ac:dyDescent="0.25">
      <c r="A11" s="87" t="s">
        <v>78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40">
        <v>159.05000000000001</v>
      </c>
      <c r="W11" s="40">
        <f t="shared" si="0"/>
        <v>159.05000000000001</v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40">
        <v>161.93</v>
      </c>
      <c r="AS11" s="40">
        <f t="shared" si="1"/>
        <v>161.93</v>
      </c>
      <c r="AT11" s="40">
        <f t="shared" si="2"/>
        <v>320.98</v>
      </c>
      <c r="AU11" s="89">
        <v>4</v>
      </c>
    </row>
    <row r="12" spans="1:47" x14ac:dyDescent="0.25">
      <c r="A12" s="87" t="s">
        <v>52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40">
        <v>162.29</v>
      </c>
      <c r="W12" s="40">
        <f t="shared" si="0"/>
        <v>162.29</v>
      </c>
      <c r="X12" s="88"/>
      <c r="Y12" s="88">
        <v>1</v>
      </c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40">
        <v>157.46</v>
      </c>
      <c r="AS12" s="40">
        <f t="shared" si="1"/>
        <v>162.46</v>
      </c>
      <c r="AT12" s="40">
        <f t="shared" si="2"/>
        <v>324.75</v>
      </c>
      <c r="AU12" s="89">
        <v>5</v>
      </c>
    </row>
    <row r="13" spans="1:47" x14ac:dyDescent="0.25">
      <c r="A13" s="87" t="s">
        <v>122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>
        <v>1</v>
      </c>
      <c r="O13" s="88"/>
      <c r="P13" s="88"/>
      <c r="Q13" s="88"/>
      <c r="R13" s="88"/>
      <c r="S13" s="88"/>
      <c r="T13" s="88"/>
      <c r="U13" s="88"/>
      <c r="V13" s="40">
        <v>156.62</v>
      </c>
      <c r="W13" s="40">
        <f t="shared" si="0"/>
        <v>161.62</v>
      </c>
      <c r="X13" s="88"/>
      <c r="Y13" s="88"/>
      <c r="Z13" s="88"/>
      <c r="AA13" s="88"/>
      <c r="AB13" s="88"/>
      <c r="AC13" s="88"/>
      <c r="AD13" s="88"/>
      <c r="AE13" s="88"/>
      <c r="AF13" s="88">
        <v>1</v>
      </c>
      <c r="AG13" s="88"/>
      <c r="AH13" s="88"/>
      <c r="AI13" s="88"/>
      <c r="AJ13" s="88"/>
      <c r="AK13" s="88"/>
      <c r="AL13" s="88">
        <v>1</v>
      </c>
      <c r="AM13" s="88"/>
      <c r="AN13" s="88"/>
      <c r="AO13" s="88"/>
      <c r="AP13" s="88"/>
      <c r="AQ13" s="88"/>
      <c r="AR13" s="40">
        <v>155.01</v>
      </c>
      <c r="AS13" s="40">
        <f t="shared" si="1"/>
        <v>165.01</v>
      </c>
      <c r="AT13" s="40">
        <f t="shared" si="2"/>
        <v>326.63</v>
      </c>
      <c r="AU13" s="89">
        <v>6</v>
      </c>
    </row>
    <row r="14" spans="1:47" x14ac:dyDescent="0.25">
      <c r="A14" s="87" t="s">
        <v>76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>
        <v>1</v>
      </c>
      <c r="P14" s="88"/>
      <c r="Q14" s="88"/>
      <c r="R14" s="88"/>
      <c r="S14" s="88"/>
      <c r="T14" s="88"/>
      <c r="U14" s="88"/>
      <c r="V14" s="40">
        <v>162.47999999999999</v>
      </c>
      <c r="W14" s="40">
        <f t="shared" si="0"/>
        <v>167.48</v>
      </c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>
        <v>1</v>
      </c>
      <c r="AL14" s="88"/>
      <c r="AM14" s="88"/>
      <c r="AN14" s="88"/>
      <c r="AO14" s="88"/>
      <c r="AP14" s="88"/>
      <c r="AQ14" s="88"/>
      <c r="AR14" s="40">
        <v>156.35</v>
      </c>
      <c r="AS14" s="40">
        <f t="shared" si="1"/>
        <v>161.35</v>
      </c>
      <c r="AT14" s="40">
        <f t="shared" si="2"/>
        <v>328.83</v>
      </c>
      <c r="AU14" s="89">
        <v>7</v>
      </c>
    </row>
    <row r="15" spans="1:47" x14ac:dyDescent="0.25">
      <c r="A15" s="50" t="s">
        <v>75</v>
      </c>
      <c r="B15" s="24"/>
      <c r="C15" s="24"/>
      <c r="D15" s="24"/>
      <c r="E15" s="24"/>
      <c r="F15" s="24"/>
      <c r="G15" s="24"/>
      <c r="H15" s="24">
        <v>1</v>
      </c>
      <c r="I15" s="24"/>
      <c r="J15" s="24"/>
      <c r="K15" s="24"/>
      <c r="L15" s="24"/>
      <c r="M15" s="24"/>
      <c r="N15" s="24"/>
      <c r="O15" s="24">
        <v>1</v>
      </c>
      <c r="P15" s="24"/>
      <c r="Q15" s="24"/>
      <c r="R15" s="24"/>
      <c r="S15" s="24"/>
      <c r="T15" s="24"/>
      <c r="U15" s="24"/>
      <c r="V15" s="25">
        <v>155.69</v>
      </c>
      <c r="W15" s="40">
        <f t="shared" si="0"/>
        <v>165.69</v>
      </c>
      <c r="X15" s="24"/>
      <c r="Y15" s="24">
        <v>1</v>
      </c>
      <c r="Z15" s="24"/>
      <c r="AA15" s="24"/>
      <c r="AB15" s="24"/>
      <c r="AC15" s="24"/>
      <c r="AD15" s="24">
        <v>1</v>
      </c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5">
        <v>154.47999999999999</v>
      </c>
      <c r="AS15" s="40">
        <f t="shared" si="1"/>
        <v>164.48</v>
      </c>
      <c r="AT15" s="26">
        <f t="shared" si="2"/>
        <v>330.16999999999996</v>
      </c>
      <c r="AU15" s="41">
        <v>8</v>
      </c>
    </row>
    <row r="16" spans="1:47" x14ac:dyDescent="0.25">
      <c r="A16" s="50" t="s">
        <v>45</v>
      </c>
      <c r="B16" s="24"/>
      <c r="C16" s="24"/>
      <c r="D16" s="24"/>
      <c r="E16" s="24"/>
      <c r="F16" s="24"/>
      <c r="G16" s="24"/>
      <c r="H16" s="24"/>
      <c r="I16" s="24"/>
      <c r="J16" s="24"/>
      <c r="K16" s="24">
        <v>1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5">
        <v>163.38</v>
      </c>
      <c r="W16" s="40">
        <f t="shared" si="0"/>
        <v>168.38</v>
      </c>
      <c r="X16" s="23"/>
      <c r="Y16" s="23"/>
      <c r="Z16" s="23"/>
      <c r="AA16" s="23"/>
      <c r="AB16" s="23"/>
      <c r="AC16" s="23"/>
      <c r="AD16" s="23"/>
      <c r="AE16" s="23"/>
      <c r="AF16" s="23"/>
      <c r="AG16" s="23">
        <v>1</v>
      </c>
      <c r="AH16" s="23"/>
      <c r="AI16" s="23"/>
      <c r="AJ16" s="23">
        <v>1</v>
      </c>
      <c r="AK16" s="24"/>
      <c r="AL16" s="24"/>
      <c r="AM16" s="24"/>
      <c r="AN16" s="23"/>
      <c r="AO16" s="23"/>
      <c r="AP16" s="23"/>
      <c r="AQ16" s="23"/>
      <c r="AR16" s="26">
        <v>156.28</v>
      </c>
      <c r="AS16" s="40">
        <f t="shared" si="1"/>
        <v>166.28</v>
      </c>
      <c r="AT16" s="26">
        <f t="shared" si="2"/>
        <v>334.65999999999997</v>
      </c>
      <c r="AU16" s="41">
        <v>9</v>
      </c>
    </row>
    <row r="17" spans="1:48" x14ac:dyDescent="0.25">
      <c r="A17" s="50" t="s">
        <v>48</v>
      </c>
      <c r="B17" s="24"/>
      <c r="C17" s="24"/>
      <c r="D17" s="24"/>
      <c r="E17" s="24"/>
      <c r="F17" s="24"/>
      <c r="G17" s="24"/>
      <c r="H17" s="24"/>
      <c r="I17" s="24"/>
      <c r="J17" s="24">
        <v>1</v>
      </c>
      <c r="K17" s="24"/>
      <c r="L17" s="24"/>
      <c r="M17" s="24"/>
      <c r="N17" s="24"/>
      <c r="O17" s="24"/>
      <c r="P17" s="24"/>
      <c r="Q17" s="24">
        <v>1</v>
      </c>
      <c r="R17" s="24"/>
      <c r="S17" s="24"/>
      <c r="T17" s="24"/>
      <c r="U17" s="24"/>
      <c r="V17" s="25">
        <v>158.37</v>
      </c>
      <c r="W17" s="40">
        <f t="shared" si="0"/>
        <v>168.37</v>
      </c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>
        <v>1</v>
      </c>
      <c r="AK17" s="24"/>
      <c r="AL17" s="24"/>
      <c r="AM17" s="24"/>
      <c r="AN17" s="23"/>
      <c r="AO17" s="23"/>
      <c r="AP17" s="23"/>
      <c r="AQ17" s="23"/>
      <c r="AR17" s="26">
        <v>161.66</v>
      </c>
      <c r="AS17" s="40">
        <f t="shared" si="1"/>
        <v>166.66</v>
      </c>
      <c r="AT17" s="26">
        <f t="shared" si="2"/>
        <v>335.03</v>
      </c>
      <c r="AU17" s="41">
        <v>10</v>
      </c>
    </row>
    <row r="18" spans="1:48" x14ac:dyDescent="0.25">
      <c r="A18" s="50" t="s">
        <v>51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>
        <v>1</v>
      </c>
      <c r="P18" s="24"/>
      <c r="Q18" s="24"/>
      <c r="R18" s="24"/>
      <c r="S18" s="24"/>
      <c r="T18" s="24"/>
      <c r="U18" s="24"/>
      <c r="V18" s="25">
        <v>165.74</v>
      </c>
      <c r="W18" s="40">
        <f t="shared" si="0"/>
        <v>170.74</v>
      </c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4"/>
      <c r="AL18" s="24"/>
      <c r="AM18" s="24"/>
      <c r="AN18" s="23"/>
      <c r="AO18" s="23"/>
      <c r="AP18" s="23"/>
      <c r="AQ18" s="23"/>
      <c r="AR18" s="26">
        <v>164.6</v>
      </c>
      <c r="AS18" s="40">
        <f t="shared" si="1"/>
        <v>164.6</v>
      </c>
      <c r="AT18" s="26">
        <f t="shared" si="2"/>
        <v>335.34000000000003</v>
      </c>
      <c r="AU18" s="41">
        <v>11</v>
      </c>
    </row>
    <row r="19" spans="1:48" x14ac:dyDescent="0.25">
      <c r="A19" s="50" t="s">
        <v>49</v>
      </c>
      <c r="B19" s="24">
        <v>1</v>
      </c>
      <c r="C19" s="24"/>
      <c r="D19" s="24"/>
      <c r="E19" s="24"/>
      <c r="F19" s="24"/>
      <c r="G19" s="24">
        <v>1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5">
        <v>156.9</v>
      </c>
      <c r="W19" s="40">
        <f t="shared" si="0"/>
        <v>166.9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>
        <v>1</v>
      </c>
      <c r="AI19" s="24"/>
      <c r="AJ19" s="24"/>
      <c r="AK19" s="24">
        <v>1</v>
      </c>
      <c r="AL19" s="24"/>
      <c r="AM19" s="24"/>
      <c r="AN19" s="24"/>
      <c r="AO19" s="24"/>
      <c r="AP19" s="24"/>
      <c r="AQ19" s="24"/>
      <c r="AR19" s="25">
        <v>159.08000000000001</v>
      </c>
      <c r="AS19" s="40">
        <f t="shared" si="1"/>
        <v>169.08</v>
      </c>
      <c r="AT19" s="26">
        <f t="shared" si="2"/>
        <v>335.98</v>
      </c>
      <c r="AU19" s="41">
        <v>12</v>
      </c>
    </row>
    <row r="20" spans="1:48" x14ac:dyDescent="0.25">
      <c r="A20" s="50" t="s">
        <v>28</v>
      </c>
      <c r="B20" s="24">
        <v>1</v>
      </c>
      <c r="C20" s="24"/>
      <c r="D20" s="24"/>
      <c r="E20" s="24"/>
      <c r="F20" s="24"/>
      <c r="G20" s="24"/>
      <c r="H20" s="24"/>
      <c r="I20" s="24"/>
      <c r="J20" s="24">
        <v>1</v>
      </c>
      <c r="K20" s="24"/>
      <c r="L20" s="24"/>
      <c r="M20" s="24"/>
      <c r="N20" s="24"/>
      <c r="O20" s="24">
        <v>1</v>
      </c>
      <c r="P20" s="24"/>
      <c r="Q20" s="24"/>
      <c r="R20" s="24"/>
      <c r="S20" s="24"/>
      <c r="T20" s="24"/>
      <c r="U20" s="24"/>
      <c r="V20" s="25">
        <v>152.08000000000001</v>
      </c>
      <c r="W20" s="40">
        <f t="shared" si="0"/>
        <v>167.08</v>
      </c>
      <c r="X20" s="23"/>
      <c r="Y20" s="23">
        <v>1</v>
      </c>
      <c r="Z20" s="23">
        <v>1</v>
      </c>
      <c r="AA20" s="23"/>
      <c r="AB20" s="23"/>
      <c r="AC20" s="23"/>
      <c r="AD20" s="23"/>
      <c r="AE20" s="23"/>
      <c r="AF20" s="23"/>
      <c r="AG20" s="23"/>
      <c r="AH20" s="23">
        <v>1</v>
      </c>
      <c r="AI20" s="23"/>
      <c r="AJ20" s="23"/>
      <c r="AK20" s="24"/>
      <c r="AL20" s="24"/>
      <c r="AM20" s="24"/>
      <c r="AN20" s="23"/>
      <c r="AO20" s="23"/>
      <c r="AP20" s="23"/>
      <c r="AQ20" s="23"/>
      <c r="AR20" s="26">
        <v>158.61000000000001</v>
      </c>
      <c r="AS20" s="40">
        <f t="shared" si="1"/>
        <v>173.61</v>
      </c>
      <c r="AT20" s="26">
        <f t="shared" si="2"/>
        <v>340.69000000000005</v>
      </c>
      <c r="AU20" s="41">
        <v>13</v>
      </c>
    </row>
    <row r="21" spans="1:48" x14ac:dyDescent="0.25">
      <c r="A21" s="50" t="s">
        <v>32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5">
        <v>181.37</v>
      </c>
      <c r="W21" s="40">
        <f t="shared" si="0"/>
        <v>181.37</v>
      </c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4"/>
      <c r="AL21" s="24"/>
      <c r="AM21" s="24"/>
      <c r="AN21" s="23"/>
      <c r="AO21" s="23"/>
      <c r="AP21" s="23"/>
      <c r="AQ21" s="23"/>
      <c r="AR21" s="26">
        <v>165.6</v>
      </c>
      <c r="AS21" s="40">
        <f t="shared" si="1"/>
        <v>165.6</v>
      </c>
      <c r="AT21" s="26">
        <f t="shared" si="2"/>
        <v>346.97</v>
      </c>
      <c r="AU21" s="41">
        <v>14</v>
      </c>
    </row>
    <row r="22" spans="1:48" x14ac:dyDescent="0.25">
      <c r="A22" s="50" t="s">
        <v>35</v>
      </c>
      <c r="B22" s="24"/>
      <c r="C22" s="24"/>
      <c r="D22" s="24"/>
      <c r="E22" s="24"/>
      <c r="F22" s="24"/>
      <c r="G22" s="24"/>
      <c r="H22" s="24"/>
      <c r="I22" s="24"/>
      <c r="J22" s="24">
        <v>1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5">
        <v>179.64</v>
      </c>
      <c r="W22" s="40">
        <f t="shared" si="0"/>
        <v>184.64</v>
      </c>
      <c r="X22" s="23"/>
      <c r="Y22" s="23"/>
      <c r="Z22" s="23"/>
      <c r="AA22" s="23"/>
      <c r="AB22" s="23"/>
      <c r="AC22" s="23"/>
      <c r="AD22" s="23"/>
      <c r="AE22" s="23"/>
      <c r="AF22" s="23">
        <v>1</v>
      </c>
      <c r="AG22" s="23"/>
      <c r="AH22" s="23"/>
      <c r="AI22" s="23"/>
      <c r="AJ22" s="23"/>
      <c r="AK22" s="24"/>
      <c r="AL22" s="24"/>
      <c r="AM22" s="24"/>
      <c r="AN22" s="23"/>
      <c r="AO22" s="23"/>
      <c r="AP22" s="23"/>
      <c r="AQ22" s="23"/>
      <c r="AR22" s="26">
        <v>167.48</v>
      </c>
      <c r="AS22" s="40">
        <f t="shared" si="1"/>
        <v>172.48</v>
      </c>
      <c r="AT22" s="26">
        <f t="shared" si="2"/>
        <v>357.12</v>
      </c>
      <c r="AU22" s="41">
        <v>15</v>
      </c>
    </row>
    <row r="23" spans="1:48" x14ac:dyDescent="0.25">
      <c r="A23" s="50" t="s">
        <v>77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>
        <v>1</v>
      </c>
      <c r="P23" s="24"/>
      <c r="Q23" s="24"/>
      <c r="R23" s="24"/>
      <c r="S23" s="24"/>
      <c r="T23" s="24"/>
      <c r="U23" s="24"/>
      <c r="V23" s="25">
        <v>180.98</v>
      </c>
      <c r="W23" s="40">
        <f t="shared" si="0"/>
        <v>185.98</v>
      </c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4"/>
      <c r="AL23" s="24"/>
      <c r="AM23" s="24"/>
      <c r="AN23" s="23"/>
      <c r="AO23" s="23"/>
      <c r="AP23" s="23"/>
      <c r="AQ23" s="23"/>
      <c r="AR23" s="26">
        <v>171.91</v>
      </c>
      <c r="AS23" s="40">
        <f t="shared" si="1"/>
        <v>171.91</v>
      </c>
      <c r="AT23" s="26">
        <f t="shared" si="2"/>
        <v>357.89</v>
      </c>
      <c r="AU23" s="41">
        <v>16</v>
      </c>
    </row>
    <row r="24" spans="1:48" x14ac:dyDescent="0.25">
      <c r="A24" s="50" t="s">
        <v>80</v>
      </c>
      <c r="B24" s="23"/>
      <c r="C24" s="23"/>
      <c r="D24" s="23"/>
      <c r="E24" s="23"/>
      <c r="F24" s="23"/>
      <c r="G24" s="23"/>
      <c r="H24" s="23"/>
      <c r="I24" s="23"/>
      <c r="J24" s="23">
        <v>1</v>
      </c>
      <c r="K24" s="23"/>
      <c r="L24" s="23"/>
      <c r="M24" s="23">
        <v>1</v>
      </c>
      <c r="N24" s="23"/>
      <c r="O24" s="24">
        <v>1</v>
      </c>
      <c r="P24" s="24"/>
      <c r="Q24" s="24">
        <v>1</v>
      </c>
      <c r="R24" s="23"/>
      <c r="S24" s="23"/>
      <c r="T24" s="23"/>
      <c r="U24" s="23"/>
      <c r="V24" s="26">
        <v>161.35</v>
      </c>
      <c r="W24" s="40">
        <f t="shared" si="0"/>
        <v>181.35</v>
      </c>
      <c r="X24" s="23"/>
      <c r="Y24" s="23"/>
      <c r="Z24" s="23"/>
      <c r="AA24" s="23"/>
      <c r="AB24" s="23"/>
      <c r="AC24" s="23"/>
      <c r="AD24" s="23">
        <v>1</v>
      </c>
      <c r="AE24" s="23"/>
      <c r="AF24" s="23"/>
      <c r="AG24" s="23"/>
      <c r="AH24" s="23"/>
      <c r="AI24" s="23"/>
      <c r="AJ24" s="23">
        <v>1</v>
      </c>
      <c r="AK24" s="24"/>
      <c r="AL24" s="24"/>
      <c r="AM24" s="24">
        <v>1</v>
      </c>
      <c r="AN24" s="23"/>
      <c r="AO24" s="23"/>
      <c r="AP24" s="23"/>
      <c r="AQ24" s="23">
        <v>10</v>
      </c>
      <c r="AR24" s="26">
        <v>152.5</v>
      </c>
      <c r="AS24" s="40">
        <f t="shared" si="1"/>
        <v>177.5</v>
      </c>
      <c r="AT24" s="26">
        <f t="shared" si="2"/>
        <v>358.85</v>
      </c>
      <c r="AU24" s="41">
        <v>17</v>
      </c>
    </row>
    <row r="25" spans="1:48" x14ac:dyDescent="0.25">
      <c r="A25" s="50" t="s">
        <v>53</v>
      </c>
      <c r="B25" s="24"/>
      <c r="C25" s="24"/>
      <c r="D25" s="24"/>
      <c r="E25" s="24"/>
      <c r="F25" s="24">
        <v>1</v>
      </c>
      <c r="G25" s="24"/>
      <c r="H25" s="24"/>
      <c r="I25" s="24"/>
      <c r="J25" s="24"/>
      <c r="K25" s="24"/>
      <c r="L25" s="24">
        <v>1</v>
      </c>
      <c r="M25" s="24"/>
      <c r="N25" s="24">
        <v>1</v>
      </c>
      <c r="O25" s="24"/>
      <c r="P25" s="24"/>
      <c r="Q25" s="24">
        <v>1</v>
      </c>
      <c r="R25" s="24"/>
      <c r="S25" s="24"/>
      <c r="T25" s="24"/>
      <c r="U25" s="24"/>
      <c r="V25" s="25">
        <v>172.76</v>
      </c>
      <c r="W25" s="40">
        <f t="shared" si="0"/>
        <v>192.76</v>
      </c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>
        <v>1</v>
      </c>
      <c r="AK25" s="24"/>
      <c r="AL25" s="24"/>
      <c r="AM25" s="24"/>
      <c r="AN25" s="24"/>
      <c r="AO25" s="24"/>
      <c r="AP25" s="24"/>
      <c r="AQ25" s="24"/>
      <c r="AR25" s="25">
        <v>169.6</v>
      </c>
      <c r="AS25" s="40">
        <f t="shared" si="1"/>
        <v>174.6</v>
      </c>
      <c r="AT25" s="26">
        <f t="shared" si="2"/>
        <v>367.36</v>
      </c>
      <c r="AU25" s="41">
        <v>18</v>
      </c>
    </row>
    <row r="26" spans="1:48" x14ac:dyDescent="0.25">
      <c r="A26" s="56" t="s">
        <v>60</v>
      </c>
      <c r="B26" s="24"/>
      <c r="C26" s="24"/>
      <c r="D26" s="24"/>
      <c r="E26" s="24"/>
      <c r="F26" s="24"/>
      <c r="G26" s="24"/>
      <c r="H26" s="24">
        <v>1</v>
      </c>
      <c r="I26" s="24"/>
      <c r="J26" s="24">
        <v>1</v>
      </c>
      <c r="K26" s="24"/>
      <c r="L26" s="24"/>
      <c r="M26" s="24"/>
      <c r="N26" s="24"/>
      <c r="O26" s="24">
        <v>1</v>
      </c>
      <c r="P26" s="24"/>
      <c r="Q26" s="24">
        <v>1</v>
      </c>
      <c r="R26" s="24"/>
      <c r="S26" s="24"/>
      <c r="T26" s="24"/>
      <c r="U26" s="24"/>
      <c r="V26" s="25">
        <v>176.91</v>
      </c>
      <c r="W26" s="40">
        <f t="shared" si="0"/>
        <v>196.91</v>
      </c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4"/>
      <c r="AL26" s="24"/>
      <c r="AM26" s="24"/>
      <c r="AN26" s="23"/>
      <c r="AO26" s="23"/>
      <c r="AP26" s="23"/>
      <c r="AQ26" s="23"/>
      <c r="AR26" s="26">
        <v>173.62</v>
      </c>
      <c r="AS26" s="40">
        <f t="shared" si="1"/>
        <v>173.62</v>
      </c>
      <c r="AT26" s="26">
        <f t="shared" si="2"/>
        <v>370.53</v>
      </c>
      <c r="AU26" s="41">
        <v>19</v>
      </c>
    </row>
    <row r="27" spans="1:48" x14ac:dyDescent="0.25">
      <c r="A27" s="50" t="s">
        <v>25</v>
      </c>
      <c r="B27" s="24"/>
      <c r="C27" s="24">
        <v>1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>
        <v>2</v>
      </c>
      <c r="P27" s="24"/>
      <c r="Q27" s="24"/>
      <c r="R27" s="24"/>
      <c r="S27" s="24"/>
      <c r="T27" s="24"/>
      <c r="U27" s="24"/>
      <c r="V27" s="25">
        <v>209.27</v>
      </c>
      <c r="W27" s="40">
        <f t="shared" si="0"/>
        <v>224.27</v>
      </c>
      <c r="X27" s="23">
        <v>1</v>
      </c>
      <c r="Y27" s="23">
        <v>1</v>
      </c>
      <c r="Z27" s="23"/>
      <c r="AA27" s="23"/>
      <c r="AB27" s="23"/>
      <c r="AC27" s="23"/>
      <c r="AD27" s="23"/>
      <c r="AE27" s="23"/>
      <c r="AF27" s="23">
        <v>1</v>
      </c>
      <c r="AG27" s="23"/>
      <c r="AH27" s="23"/>
      <c r="AI27" s="23"/>
      <c r="AJ27" s="23"/>
      <c r="AK27" s="24">
        <v>1</v>
      </c>
      <c r="AL27" s="24"/>
      <c r="AM27" s="24"/>
      <c r="AN27" s="23"/>
      <c r="AO27" s="23"/>
      <c r="AP27" s="23"/>
      <c r="AQ27" s="23"/>
      <c r="AR27" s="26">
        <v>203.71</v>
      </c>
      <c r="AS27" s="40">
        <f t="shared" si="1"/>
        <v>223.71</v>
      </c>
      <c r="AT27" s="26">
        <f t="shared" si="2"/>
        <v>447.98</v>
      </c>
      <c r="AU27" s="41">
        <v>20</v>
      </c>
      <c r="AV27" s="45"/>
    </row>
    <row r="28" spans="1:48" x14ac:dyDescent="0.25">
      <c r="A28" s="42"/>
      <c r="B28" s="42"/>
      <c r="C28" s="42"/>
      <c r="D28" s="42"/>
      <c r="E28" s="42"/>
      <c r="F28" s="44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30"/>
      <c r="W28" s="30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30"/>
      <c r="AS28" s="30"/>
      <c r="AT28" s="30"/>
      <c r="AU28" s="43"/>
      <c r="AV28" s="45"/>
    </row>
    <row r="29" spans="1:48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30"/>
      <c r="W29" s="30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30"/>
      <c r="AS29" s="30"/>
      <c r="AT29" s="30"/>
      <c r="AU29" s="43"/>
      <c r="AV29" s="45"/>
    </row>
    <row r="30" spans="1:48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30"/>
      <c r="W30" s="30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30"/>
      <c r="AS30" s="30"/>
      <c r="AT30" s="30"/>
      <c r="AU30" s="43"/>
      <c r="AV30" s="45"/>
    </row>
    <row r="31" spans="1:48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30"/>
      <c r="W31" s="30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30"/>
      <c r="AS31" s="30"/>
      <c r="AT31" s="30"/>
      <c r="AU31" s="43"/>
      <c r="AV31" s="45"/>
    </row>
    <row r="32" spans="1:48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30"/>
      <c r="W32" s="30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30"/>
      <c r="AS32" s="30"/>
      <c r="AT32" s="30"/>
      <c r="AU32" s="43"/>
      <c r="AV32" s="45"/>
    </row>
    <row r="33" spans="1:48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30"/>
      <c r="W33" s="30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30"/>
      <c r="AS33" s="30"/>
      <c r="AT33" s="30"/>
      <c r="AU33" s="43"/>
      <c r="AV33" s="45"/>
    </row>
    <row r="34" spans="1:48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30"/>
      <c r="W34" s="30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30"/>
      <c r="AS34" s="30"/>
      <c r="AT34" s="30"/>
      <c r="AU34" s="43"/>
      <c r="AV34" s="45"/>
    </row>
    <row r="35" spans="1:48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30"/>
      <c r="W35" s="30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30"/>
      <c r="AS35" s="30"/>
      <c r="AT35" s="30"/>
      <c r="AU35" s="43"/>
      <c r="AV35" s="45"/>
    </row>
    <row r="36" spans="1:48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30"/>
      <c r="W36" s="30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30"/>
      <c r="AS36" s="30"/>
      <c r="AT36" s="30"/>
      <c r="AU36" s="43"/>
      <c r="AV36" s="45"/>
    </row>
    <row r="37" spans="1:48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30"/>
      <c r="W37" s="30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0"/>
      <c r="AS37" s="30"/>
      <c r="AT37" s="30"/>
      <c r="AU37" s="43"/>
      <c r="AV37" s="45"/>
    </row>
    <row r="38" spans="1:48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30"/>
      <c r="W38" s="30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30"/>
      <c r="AS38" s="30"/>
      <c r="AT38" s="30"/>
      <c r="AU38" s="43"/>
      <c r="AV38" s="45"/>
    </row>
    <row r="39" spans="1:48" x14ac:dyDescent="0.25">
      <c r="A39" s="42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30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30"/>
      <c r="AS39" s="30"/>
      <c r="AT39" s="30"/>
      <c r="AU39" s="43"/>
      <c r="AV39" s="45"/>
    </row>
    <row r="40" spans="1:48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30"/>
      <c r="W40" s="3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30"/>
      <c r="AS40" s="30"/>
      <c r="AT40" s="30"/>
      <c r="AU40" s="43"/>
      <c r="AV40" s="45"/>
    </row>
    <row r="41" spans="1:48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30"/>
      <c r="W41" s="3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  <c r="AS41" s="30"/>
      <c r="AT41" s="30"/>
      <c r="AU41" s="43"/>
      <c r="AV41" s="45"/>
    </row>
    <row r="42" spans="1:48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30"/>
      <c r="W42" s="30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30"/>
      <c r="AS42" s="30"/>
      <c r="AT42" s="30"/>
      <c r="AU42" s="43"/>
      <c r="AV42" s="45"/>
    </row>
    <row r="43" spans="1:48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</row>
    <row r="44" spans="1:48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</row>
    <row r="45" spans="1:48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</row>
    <row r="46" spans="1:48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</row>
    <row r="47" spans="1:48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</row>
  </sheetData>
  <sortState ref="A8:AU27">
    <sortCondition ref="AT8:AT27"/>
  </sortState>
  <mergeCells count="10">
    <mergeCell ref="B6:N6"/>
    <mergeCell ref="R6:U6"/>
    <mergeCell ref="X6:AJ6"/>
    <mergeCell ref="AN6:AQ6"/>
    <mergeCell ref="B1:W1"/>
    <mergeCell ref="X1:AS1"/>
    <mergeCell ref="B5:N5"/>
    <mergeCell ref="R5:U5"/>
    <mergeCell ref="X5:AJ5"/>
    <mergeCell ref="AN5:AQ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V32"/>
  <sheetViews>
    <sheetView view="pageBreakPreview" zoomScale="60" zoomScaleNormal="90" workbookViewId="0">
      <selection activeCell="A14" sqref="A8:A14"/>
    </sheetView>
  </sheetViews>
  <sheetFormatPr defaultRowHeight="15" x14ac:dyDescent="0.25"/>
  <cols>
    <col min="1" max="1" width="16.5703125" bestFit="1" customWidth="1"/>
    <col min="2" max="10" width="1.85546875" bestFit="1" customWidth="1"/>
    <col min="11" max="17" width="2.7109375" bestFit="1" customWidth="1"/>
    <col min="18" max="21" width="5.7109375" customWidth="1"/>
    <col min="22" max="23" width="7.28515625" customWidth="1"/>
    <col min="24" max="32" width="1.85546875" bestFit="1" customWidth="1"/>
    <col min="33" max="39" width="2.7109375" bestFit="1" customWidth="1"/>
    <col min="40" max="43" width="5.7109375" customWidth="1"/>
    <col min="44" max="44" width="8.28515625" customWidth="1"/>
    <col min="45" max="45" width="7" customWidth="1"/>
    <col min="46" max="46" width="8.5703125" customWidth="1"/>
    <col min="47" max="47" width="5.7109375" customWidth="1"/>
  </cols>
  <sheetData>
    <row r="1" spans="1:47" x14ac:dyDescent="0.25">
      <c r="A1" s="72" t="s">
        <v>11</v>
      </c>
      <c r="B1" s="102" t="s">
        <v>12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4"/>
      <c r="X1" s="102" t="s">
        <v>13</v>
      </c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4"/>
      <c r="AT1" s="31"/>
      <c r="AU1" s="32"/>
    </row>
    <row r="2" spans="1:47" x14ac:dyDescent="0.25">
      <c r="A2" s="73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3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  <c r="AS2" s="34"/>
      <c r="AT2" s="35"/>
      <c r="AU2" s="36"/>
    </row>
    <row r="3" spans="1:47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33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34"/>
      <c r="AT3" s="35"/>
      <c r="AU3" s="36"/>
    </row>
    <row r="4" spans="1:47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"/>
      <c r="V4" s="10"/>
      <c r="W4" s="33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6"/>
      <c r="AS4" s="34"/>
      <c r="AT4" s="35"/>
      <c r="AU4" s="36"/>
    </row>
    <row r="5" spans="1:47" x14ac:dyDescent="0.25">
      <c r="A5" s="12"/>
      <c r="B5" s="99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66"/>
      <c r="P5" s="66"/>
      <c r="Q5" s="66"/>
      <c r="R5" s="99" t="s">
        <v>1</v>
      </c>
      <c r="S5" s="100"/>
      <c r="T5" s="100"/>
      <c r="U5" s="101"/>
      <c r="V5" s="10"/>
      <c r="W5" s="33" t="s">
        <v>15</v>
      </c>
      <c r="X5" s="99" t="s">
        <v>0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66"/>
      <c r="AL5" s="66"/>
      <c r="AM5" s="66"/>
      <c r="AN5" s="99" t="s">
        <v>1</v>
      </c>
      <c r="AO5" s="100"/>
      <c r="AP5" s="100"/>
      <c r="AQ5" s="101"/>
      <c r="AR5" s="10"/>
      <c r="AS5" s="33" t="s">
        <v>16</v>
      </c>
      <c r="AT5" s="35" t="s">
        <v>17</v>
      </c>
      <c r="AU5" s="36"/>
    </row>
    <row r="6" spans="1:47" x14ac:dyDescent="0.25">
      <c r="A6" s="12"/>
      <c r="B6" s="99" t="s">
        <v>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66"/>
      <c r="P6" s="66"/>
      <c r="Q6" s="66"/>
      <c r="R6" s="99" t="s">
        <v>4</v>
      </c>
      <c r="S6" s="100"/>
      <c r="T6" s="100"/>
      <c r="U6" s="101"/>
      <c r="V6" s="13" t="s">
        <v>5</v>
      </c>
      <c r="W6" s="33" t="s">
        <v>6</v>
      </c>
      <c r="X6" s="99" t="s">
        <v>3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66"/>
      <c r="AL6" s="66"/>
      <c r="AM6" s="66"/>
      <c r="AN6" s="99" t="s">
        <v>4</v>
      </c>
      <c r="AO6" s="100"/>
      <c r="AP6" s="100"/>
      <c r="AQ6" s="101"/>
      <c r="AR6" s="13" t="s">
        <v>5</v>
      </c>
      <c r="AS6" s="33" t="s">
        <v>6</v>
      </c>
      <c r="AT6" s="35" t="s">
        <v>6</v>
      </c>
      <c r="AU6" s="36"/>
    </row>
    <row r="7" spans="1:47" x14ac:dyDescent="0.25">
      <c r="A7" s="15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7">
        <v>14</v>
      </c>
      <c r="P7" s="17">
        <v>15</v>
      </c>
      <c r="Q7" s="17">
        <v>16</v>
      </c>
      <c r="R7" s="18">
        <v>3</v>
      </c>
      <c r="S7" s="19">
        <v>11</v>
      </c>
      <c r="T7" s="19">
        <v>14</v>
      </c>
      <c r="U7" s="15" t="s">
        <v>9</v>
      </c>
      <c r="V7" s="20" t="s">
        <v>10</v>
      </c>
      <c r="W7" s="37" t="s">
        <v>10</v>
      </c>
      <c r="X7" s="16">
        <v>1</v>
      </c>
      <c r="Y7" s="17">
        <v>2</v>
      </c>
      <c r="Z7" s="17">
        <v>3</v>
      </c>
      <c r="AA7" s="17">
        <v>4</v>
      </c>
      <c r="AB7" s="17">
        <v>5</v>
      </c>
      <c r="AC7" s="17">
        <v>6</v>
      </c>
      <c r="AD7" s="17">
        <v>7</v>
      </c>
      <c r="AE7" s="17">
        <v>8</v>
      </c>
      <c r="AF7" s="17">
        <v>9</v>
      </c>
      <c r="AG7" s="17">
        <v>10</v>
      </c>
      <c r="AH7" s="17">
        <v>11</v>
      </c>
      <c r="AI7" s="17">
        <v>12</v>
      </c>
      <c r="AJ7" s="17">
        <v>13</v>
      </c>
      <c r="AK7" s="17">
        <v>14</v>
      </c>
      <c r="AL7" s="17">
        <v>15</v>
      </c>
      <c r="AM7" s="17">
        <v>16</v>
      </c>
      <c r="AN7" s="18">
        <v>3</v>
      </c>
      <c r="AO7" s="19">
        <v>11</v>
      </c>
      <c r="AP7" s="19">
        <v>14</v>
      </c>
      <c r="AQ7" s="15" t="s">
        <v>9</v>
      </c>
      <c r="AR7" s="20" t="s">
        <v>10</v>
      </c>
      <c r="AS7" s="37" t="s">
        <v>10</v>
      </c>
      <c r="AT7" s="38" t="s">
        <v>10</v>
      </c>
      <c r="AU7" s="39" t="s">
        <v>18</v>
      </c>
    </row>
    <row r="8" spans="1:47" x14ac:dyDescent="0.25">
      <c r="A8" s="90" t="s">
        <v>118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40">
        <v>151.36000000000001</v>
      </c>
      <c r="W8" s="40">
        <f t="shared" ref="W8:W28" si="0">V8+(SUM(B8:Q8)*5)+R8+S8+T8+U8</f>
        <v>151.36000000000001</v>
      </c>
      <c r="X8" s="88"/>
      <c r="Y8" s="88">
        <v>1</v>
      </c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40">
        <v>149.81</v>
      </c>
      <c r="AS8" s="40">
        <f t="shared" ref="AS8:AS28" si="1">AR8+(SUM(X8:AM8)*5)+AN8+AO8+AP8+AQ8</f>
        <v>154.81</v>
      </c>
      <c r="AT8" s="40">
        <f t="shared" ref="AT8:AT28" si="2">SUM(AS8,W8)</f>
        <v>306.17</v>
      </c>
      <c r="AU8" s="89">
        <v>1</v>
      </c>
    </row>
    <row r="9" spans="1:47" x14ac:dyDescent="0.25">
      <c r="A9" s="91" t="s">
        <v>26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40">
        <v>151.76</v>
      </c>
      <c r="W9" s="40">
        <f t="shared" si="0"/>
        <v>151.76</v>
      </c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>
        <v>1</v>
      </c>
      <c r="AL9" s="88"/>
      <c r="AM9" s="88"/>
      <c r="AN9" s="88"/>
      <c r="AO9" s="88"/>
      <c r="AP9" s="88"/>
      <c r="AQ9" s="88"/>
      <c r="AR9" s="40">
        <v>150.43</v>
      </c>
      <c r="AS9" s="40">
        <f t="shared" si="1"/>
        <v>155.43</v>
      </c>
      <c r="AT9" s="40">
        <f t="shared" si="2"/>
        <v>307.19</v>
      </c>
      <c r="AU9" s="89">
        <v>2</v>
      </c>
    </row>
    <row r="10" spans="1:47" x14ac:dyDescent="0.25">
      <c r="A10" s="91" t="s">
        <v>85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40">
        <v>152.21</v>
      </c>
      <c r="W10" s="40">
        <f t="shared" si="0"/>
        <v>152.21</v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>
        <v>1</v>
      </c>
      <c r="AL10" s="88"/>
      <c r="AM10" s="88">
        <v>1</v>
      </c>
      <c r="AN10" s="88"/>
      <c r="AO10" s="88"/>
      <c r="AP10" s="88"/>
      <c r="AQ10" s="88"/>
      <c r="AR10" s="40">
        <v>148.63</v>
      </c>
      <c r="AS10" s="40">
        <f t="shared" si="1"/>
        <v>158.63</v>
      </c>
      <c r="AT10" s="40">
        <f t="shared" si="2"/>
        <v>310.84000000000003</v>
      </c>
      <c r="AU10" s="89">
        <v>3</v>
      </c>
    </row>
    <row r="11" spans="1:47" x14ac:dyDescent="0.25">
      <c r="A11" s="91" t="s">
        <v>90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40">
        <v>161.9</v>
      </c>
      <c r="W11" s="40">
        <f t="shared" si="0"/>
        <v>161.9</v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>
        <v>1</v>
      </c>
      <c r="AJ11" s="88"/>
      <c r="AK11" s="88"/>
      <c r="AL11" s="88"/>
      <c r="AM11" s="88"/>
      <c r="AN11" s="88"/>
      <c r="AO11" s="88"/>
      <c r="AP11" s="88"/>
      <c r="AQ11" s="88"/>
      <c r="AR11" s="40">
        <v>157.76</v>
      </c>
      <c r="AS11" s="40">
        <f t="shared" si="1"/>
        <v>162.76</v>
      </c>
      <c r="AT11" s="40">
        <f t="shared" si="2"/>
        <v>324.65999999999997</v>
      </c>
      <c r="AU11" s="89">
        <v>4</v>
      </c>
    </row>
    <row r="12" spans="1:47" x14ac:dyDescent="0.25">
      <c r="A12" s="91" t="s">
        <v>56</v>
      </c>
      <c r="B12" s="88"/>
      <c r="C12" s="88"/>
      <c r="D12" s="88"/>
      <c r="E12" s="88"/>
      <c r="F12" s="88"/>
      <c r="G12" s="88"/>
      <c r="H12" s="88"/>
      <c r="I12" s="88"/>
      <c r="J12" s="88">
        <v>1</v>
      </c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40">
        <v>158.49</v>
      </c>
      <c r="W12" s="40">
        <f t="shared" si="0"/>
        <v>163.49</v>
      </c>
      <c r="X12" s="88">
        <v>1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40">
        <v>156.18</v>
      </c>
      <c r="AS12" s="40">
        <f t="shared" si="1"/>
        <v>161.18</v>
      </c>
      <c r="AT12" s="40">
        <f t="shared" si="2"/>
        <v>324.67</v>
      </c>
      <c r="AU12" s="89">
        <v>5</v>
      </c>
    </row>
    <row r="13" spans="1:47" x14ac:dyDescent="0.25">
      <c r="A13" s="91" t="s">
        <v>50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>
        <v>1</v>
      </c>
      <c r="P13" s="88"/>
      <c r="Q13" s="88"/>
      <c r="R13" s="88"/>
      <c r="S13" s="88"/>
      <c r="T13" s="88"/>
      <c r="U13" s="88"/>
      <c r="V13" s="40">
        <v>160.81</v>
      </c>
      <c r="W13" s="40">
        <f t="shared" si="0"/>
        <v>165.81</v>
      </c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>
        <v>1</v>
      </c>
      <c r="AL13" s="88"/>
      <c r="AM13" s="88"/>
      <c r="AN13" s="88"/>
      <c r="AO13" s="88"/>
      <c r="AP13" s="88"/>
      <c r="AQ13" s="88"/>
      <c r="AR13" s="40">
        <v>156</v>
      </c>
      <c r="AS13" s="40">
        <f t="shared" si="1"/>
        <v>161</v>
      </c>
      <c r="AT13" s="40">
        <f t="shared" si="2"/>
        <v>326.81</v>
      </c>
      <c r="AU13" s="89">
        <v>6</v>
      </c>
    </row>
    <row r="14" spans="1:47" x14ac:dyDescent="0.25">
      <c r="A14" s="91" t="s">
        <v>38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>
        <v>1</v>
      </c>
      <c r="R14" s="88"/>
      <c r="S14" s="88"/>
      <c r="T14" s="88"/>
      <c r="U14" s="88"/>
      <c r="V14" s="40">
        <v>152.9</v>
      </c>
      <c r="W14" s="40">
        <f t="shared" si="0"/>
        <v>157.9</v>
      </c>
      <c r="X14" s="88"/>
      <c r="Y14" s="88">
        <v>1</v>
      </c>
      <c r="Z14" s="88"/>
      <c r="AA14" s="88"/>
      <c r="AB14" s="88"/>
      <c r="AC14" s="88">
        <v>1</v>
      </c>
      <c r="AD14" s="88">
        <v>1</v>
      </c>
      <c r="AE14" s="88"/>
      <c r="AF14" s="88"/>
      <c r="AG14" s="88"/>
      <c r="AH14" s="88"/>
      <c r="AI14" s="88"/>
      <c r="AJ14" s="88"/>
      <c r="AK14" s="88"/>
      <c r="AL14" s="88"/>
      <c r="AM14" s="88">
        <v>1</v>
      </c>
      <c r="AN14" s="88"/>
      <c r="AO14" s="88"/>
      <c r="AP14" s="88"/>
      <c r="AQ14" s="88"/>
      <c r="AR14" s="40">
        <v>151.72</v>
      </c>
      <c r="AS14" s="40">
        <f t="shared" si="1"/>
        <v>171.72</v>
      </c>
      <c r="AT14" s="40">
        <f t="shared" si="2"/>
        <v>329.62</v>
      </c>
      <c r="AU14" s="89">
        <v>7</v>
      </c>
    </row>
    <row r="15" spans="1:47" x14ac:dyDescent="0.25">
      <c r="A15" s="49" t="s">
        <v>37</v>
      </c>
      <c r="B15" s="24"/>
      <c r="C15" s="24"/>
      <c r="D15" s="24"/>
      <c r="E15" s="24"/>
      <c r="F15" s="24"/>
      <c r="G15" s="24"/>
      <c r="H15" s="24"/>
      <c r="I15" s="24"/>
      <c r="J15" s="24"/>
      <c r="K15" s="24">
        <v>1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5">
        <v>166.5</v>
      </c>
      <c r="W15" s="40">
        <f t="shared" si="0"/>
        <v>171.5</v>
      </c>
      <c r="X15" s="23"/>
      <c r="Y15" s="23">
        <v>1</v>
      </c>
      <c r="Z15" s="23"/>
      <c r="AA15" s="23"/>
      <c r="AB15" s="23"/>
      <c r="AC15" s="23"/>
      <c r="AD15" s="23">
        <v>1</v>
      </c>
      <c r="AE15" s="23"/>
      <c r="AF15" s="23"/>
      <c r="AG15" s="23"/>
      <c r="AH15" s="23"/>
      <c r="AI15" s="23"/>
      <c r="AJ15" s="23"/>
      <c r="AK15" s="24"/>
      <c r="AL15" s="24"/>
      <c r="AM15" s="24"/>
      <c r="AN15" s="23"/>
      <c r="AO15" s="23"/>
      <c r="AP15" s="23"/>
      <c r="AQ15" s="23"/>
      <c r="AR15" s="26">
        <v>154.19</v>
      </c>
      <c r="AS15" s="40">
        <f t="shared" si="1"/>
        <v>164.19</v>
      </c>
      <c r="AT15" s="26">
        <f t="shared" si="2"/>
        <v>335.69</v>
      </c>
      <c r="AU15" s="41">
        <v>8</v>
      </c>
    </row>
    <row r="16" spans="1:47" x14ac:dyDescent="0.25">
      <c r="A16" s="49" t="s">
        <v>82</v>
      </c>
      <c r="B16" s="24">
        <v>1</v>
      </c>
      <c r="C16" s="24">
        <v>1</v>
      </c>
      <c r="D16" s="24"/>
      <c r="E16" s="24"/>
      <c r="F16" s="24"/>
      <c r="G16" s="24"/>
      <c r="H16" s="24"/>
      <c r="I16" s="24">
        <v>1</v>
      </c>
      <c r="J16" s="24">
        <v>1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5">
        <v>157.05000000000001</v>
      </c>
      <c r="W16" s="40">
        <f t="shared" si="0"/>
        <v>177.05</v>
      </c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4">
        <v>2</v>
      </c>
      <c r="AL16" s="24"/>
      <c r="AM16" s="24"/>
      <c r="AN16" s="23"/>
      <c r="AO16" s="23"/>
      <c r="AP16" s="23"/>
      <c r="AQ16" s="23"/>
      <c r="AR16" s="26">
        <v>151.02000000000001</v>
      </c>
      <c r="AS16" s="40">
        <f t="shared" si="1"/>
        <v>161.02000000000001</v>
      </c>
      <c r="AT16" s="26">
        <f t="shared" si="2"/>
        <v>338.07000000000005</v>
      </c>
      <c r="AU16" s="41">
        <v>9</v>
      </c>
    </row>
    <row r="17" spans="1:48" x14ac:dyDescent="0.25">
      <c r="A17" s="49" t="s">
        <v>87</v>
      </c>
      <c r="B17" s="24"/>
      <c r="C17" s="24">
        <v>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5">
        <v>170.75</v>
      </c>
      <c r="W17" s="40">
        <f t="shared" si="0"/>
        <v>175.75</v>
      </c>
      <c r="X17" s="23"/>
      <c r="Y17" s="23">
        <v>1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4">
        <v>1</v>
      </c>
      <c r="AL17" s="24"/>
      <c r="AM17" s="24"/>
      <c r="AN17" s="23"/>
      <c r="AO17" s="23"/>
      <c r="AP17" s="23"/>
      <c r="AQ17" s="23"/>
      <c r="AR17" s="26">
        <v>158.93</v>
      </c>
      <c r="AS17" s="40">
        <f t="shared" si="1"/>
        <v>168.93</v>
      </c>
      <c r="AT17" s="26">
        <f t="shared" si="2"/>
        <v>344.68</v>
      </c>
      <c r="AU17" s="41">
        <v>10</v>
      </c>
    </row>
    <row r="18" spans="1:48" x14ac:dyDescent="0.25">
      <c r="A18" s="49" t="s">
        <v>89</v>
      </c>
      <c r="B18" s="24"/>
      <c r="C18" s="24"/>
      <c r="D18" s="24"/>
      <c r="E18" s="24"/>
      <c r="F18" s="24"/>
      <c r="G18" s="24"/>
      <c r="H18" s="24">
        <v>1</v>
      </c>
      <c r="I18" s="24"/>
      <c r="J18" s="24"/>
      <c r="K18" s="24"/>
      <c r="L18" s="24"/>
      <c r="M18" s="24"/>
      <c r="N18" s="24"/>
      <c r="O18" s="24">
        <v>1</v>
      </c>
      <c r="P18" s="24"/>
      <c r="Q18" s="24"/>
      <c r="R18" s="24"/>
      <c r="S18" s="24"/>
      <c r="T18" s="24"/>
      <c r="U18" s="24"/>
      <c r="V18" s="25">
        <v>171.4</v>
      </c>
      <c r="W18" s="40">
        <f t="shared" si="0"/>
        <v>181.4</v>
      </c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4"/>
      <c r="AL18" s="24"/>
      <c r="AM18" s="24"/>
      <c r="AN18" s="23"/>
      <c r="AO18" s="23"/>
      <c r="AP18" s="23"/>
      <c r="AQ18" s="23"/>
      <c r="AR18" s="26">
        <v>166.79</v>
      </c>
      <c r="AS18" s="40">
        <f t="shared" si="1"/>
        <v>166.79</v>
      </c>
      <c r="AT18" s="26">
        <f t="shared" si="2"/>
        <v>348.19</v>
      </c>
      <c r="AU18" s="41">
        <v>11</v>
      </c>
    </row>
    <row r="19" spans="1:48" x14ac:dyDescent="0.25">
      <c r="A19" s="49" t="s">
        <v>54</v>
      </c>
      <c r="B19" s="24"/>
      <c r="C19" s="24">
        <v>1</v>
      </c>
      <c r="D19" s="24"/>
      <c r="E19" s="24"/>
      <c r="F19" s="24"/>
      <c r="G19" s="24"/>
      <c r="H19" s="24"/>
      <c r="I19" s="24"/>
      <c r="J19" s="24">
        <v>1</v>
      </c>
      <c r="K19" s="24"/>
      <c r="L19" s="24"/>
      <c r="M19" s="24"/>
      <c r="N19" s="24"/>
      <c r="O19" s="24">
        <v>1</v>
      </c>
      <c r="P19" s="24"/>
      <c r="Q19" s="24"/>
      <c r="R19" s="24"/>
      <c r="S19" s="24"/>
      <c r="T19" s="24"/>
      <c r="U19" s="24"/>
      <c r="V19" s="25">
        <v>167.25</v>
      </c>
      <c r="W19" s="40">
        <f t="shared" si="0"/>
        <v>182.25</v>
      </c>
      <c r="X19" s="24"/>
      <c r="Y19" s="24"/>
      <c r="Z19" s="24"/>
      <c r="AA19" s="24"/>
      <c r="AB19" s="24"/>
      <c r="AC19" s="24"/>
      <c r="AD19" s="24"/>
      <c r="AE19" s="24"/>
      <c r="AF19" s="24">
        <v>1</v>
      </c>
      <c r="AG19" s="24"/>
      <c r="AH19" s="24"/>
      <c r="AI19" s="24"/>
      <c r="AJ19" s="24"/>
      <c r="AK19" s="24"/>
      <c r="AL19" s="24"/>
      <c r="AM19" s="24">
        <v>1</v>
      </c>
      <c r="AN19" s="24"/>
      <c r="AO19" s="24"/>
      <c r="AP19" s="24"/>
      <c r="AQ19" s="23"/>
      <c r="AR19" s="26">
        <v>158.72999999999999</v>
      </c>
      <c r="AS19" s="40">
        <f t="shared" si="1"/>
        <v>168.73</v>
      </c>
      <c r="AT19" s="26">
        <f t="shared" si="2"/>
        <v>350.98</v>
      </c>
      <c r="AU19" s="41">
        <v>12</v>
      </c>
    </row>
    <row r="20" spans="1:48" x14ac:dyDescent="0.25">
      <c r="A20" s="49" t="s">
        <v>119</v>
      </c>
      <c r="B20" s="24">
        <v>1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>
        <v>1</v>
      </c>
      <c r="P20" s="24"/>
      <c r="Q20" s="24"/>
      <c r="R20" s="24"/>
      <c r="S20" s="24"/>
      <c r="T20" s="24"/>
      <c r="U20" s="24"/>
      <c r="V20" s="25">
        <v>175.22</v>
      </c>
      <c r="W20" s="40">
        <f t="shared" si="0"/>
        <v>185.22</v>
      </c>
      <c r="X20" s="23"/>
      <c r="Y20" s="23"/>
      <c r="Z20" s="23"/>
      <c r="AA20" s="23"/>
      <c r="AB20" s="23"/>
      <c r="AC20" s="23"/>
      <c r="AD20" s="23"/>
      <c r="AE20" s="23"/>
      <c r="AF20" s="23">
        <v>1</v>
      </c>
      <c r="AG20" s="23">
        <v>1</v>
      </c>
      <c r="AH20" s="23"/>
      <c r="AI20" s="23"/>
      <c r="AJ20" s="23"/>
      <c r="AK20" s="24"/>
      <c r="AL20" s="24"/>
      <c r="AM20" s="24"/>
      <c r="AN20" s="23"/>
      <c r="AO20" s="23"/>
      <c r="AP20" s="23"/>
      <c r="AQ20" s="23"/>
      <c r="AR20" s="26">
        <v>159.02000000000001</v>
      </c>
      <c r="AS20" s="40">
        <f t="shared" si="1"/>
        <v>169.02</v>
      </c>
      <c r="AT20" s="26">
        <f t="shared" si="2"/>
        <v>354.24</v>
      </c>
      <c r="AU20" s="41">
        <v>13</v>
      </c>
    </row>
    <row r="21" spans="1:48" x14ac:dyDescent="0.25">
      <c r="A21" s="49" t="s">
        <v>55</v>
      </c>
      <c r="B21" s="24"/>
      <c r="C21" s="24">
        <v>1</v>
      </c>
      <c r="D21" s="24"/>
      <c r="E21" s="24"/>
      <c r="F21" s="24"/>
      <c r="G21" s="24"/>
      <c r="H21" s="24">
        <v>1</v>
      </c>
      <c r="I21" s="24">
        <v>1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5">
        <v>170.98</v>
      </c>
      <c r="W21" s="40">
        <f t="shared" si="0"/>
        <v>185.98</v>
      </c>
      <c r="X21" s="24"/>
      <c r="Y21" s="24"/>
      <c r="Z21" s="24"/>
      <c r="AA21" s="24"/>
      <c r="AB21" s="24"/>
      <c r="AC21" s="24"/>
      <c r="AD21" s="24"/>
      <c r="AE21" s="24">
        <v>1</v>
      </c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  <c r="AR21" s="26">
        <v>164.82</v>
      </c>
      <c r="AS21" s="40">
        <f t="shared" si="1"/>
        <v>169.82</v>
      </c>
      <c r="AT21" s="26">
        <f t="shared" si="2"/>
        <v>355.79999999999995</v>
      </c>
      <c r="AU21" s="41">
        <v>14</v>
      </c>
    </row>
    <row r="22" spans="1:48" x14ac:dyDescent="0.25">
      <c r="A22" s="49" t="s">
        <v>86</v>
      </c>
      <c r="B22" s="24"/>
      <c r="C22" s="24"/>
      <c r="D22" s="24"/>
      <c r="E22" s="24"/>
      <c r="F22" s="24"/>
      <c r="G22" s="24"/>
      <c r="H22" s="24">
        <v>1</v>
      </c>
      <c r="I22" s="24"/>
      <c r="J22" s="24"/>
      <c r="K22" s="24"/>
      <c r="L22" s="24"/>
      <c r="M22" s="24"/>
      <c r="N22" s="24"/>
      <c r="O22" s="24"/>
      <c r="P22" s="24"/>
      <c r="Q22" s="24">
        <v>1</v>
      </c>
      <c r="R22" s="24"/>
      <c r="S22" s="24"/>
      <c r="T22" s="24"/>
      <c r="U22" s="24"/>
      <c r="V22" s="25">
        <v>173.72</v>
      </c>
      <c r="W22" s="40">
        <f t="shared" si="0"/>
        <v>183.72</v>
      </c>
      <c r="X22" s="23"/>
      <c r="Y22" s="23"/>
      <c r="Z22" s="23"/>
      <c r="AA22" s="23"/>
      <c r="AB22" s="23"/>
      <c r="AC22" s="23">
        <v>1</v>
      </c>
      <c r="AD22" s="23"/>
      <c r="AE22" s="23"/>
      <c r="AF22" s="23"/>
      <c r="AG22" s="23"/>
      <c r="AH22" s="23"/>
      <c r="AI22" s="23"/>
      <c r="AJ22" s="23"/>
      <c r="AK22" s="24"/>
      <c r="AL22" s="24"/>
      <c r="AM22" s="24"/>
      <c r="AN22" s="23"/>
      <c r="AO22" s="23"/>
      <c r="AP22" s="23"/>
      <c r="AQ22" s="23"/>
      <c r="AR22" s="26">
        <v>169.67</v>
      </c>
      <c r="AS22" s="40">
        <f t="shared" si="1"/>
        <v>174.67</v>
      </c>
      <c r="AT22" s="26">
        <f t="shared" si="2"/>
        <v>358.39</v>
      </c>
      <c r="AU22" s="41">
        <v>15</v>
      </c>
    </row>
    <row r="23" spans="1:48" x14ac:dyDescent="0.25">
      <c r="A23" s="49" t="s">
        <v>29</v>
      </c>
      <c r="B23" s="24"/>
      <c r="C23" s="24"/>
      <c r="D23" s="24"/>
      <c r="E23" s="24"/>
      <c r="F23" s="24"/>
      <c r="G23" s="24"/>
      <c r="H23" s="24"/>
      <c r="I23" s="24">
        <v>1</v>
      </c>
      <c r="J23" s="24"/>
      <c r="K23" s="24"/>
      <c r="L23" s="24"/>
      <c r="M23" s="24"/>
      <c r="N23" s="24"/>
      <c r="O23" s="24">
        <v>1</v>
      </c>
      <c r="P23" s="24"/>
      <c r="Q23" s="24"/>
      <c r="R23" s="24"/>
      <c r="S23" s="24"/>
      <c r="T23" s="24"/>
      <c r="U23" s="24"/>
      <c r="V23" s="25">
        <v>180.55</v>
      </c>
      <c r="W23" s="40">
        <f t="shared" si="0"/>
        <v>190.55</v>
      </c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>
        <v>1</v>
      </c>
      <c r="AL23" s="24"/>
      <c r="AM23" s="24"/>
      <c r="AN23" s="24"/>
      <c r="AO23" s="24"/>
      <c r="AP23" s="24"/>
      <c r="AQ23" s="23"/>
      <c r="AR23" s="26">
        <v>171.73</v>
      </c>
      <c r="AS23" s="40">
        <f t="shared" si="1"/>
        <v>176.73</v>
      </c>
      <c r="AT23" s="26">
        <f t="shared" si="2"/>
        <v>367.28</v>
      </c>
      <c r="AU23" s="41">
        <v>16</v>
      </c>
    </row>
    <row r="24" spans="1:48" x14ac:dyDescent="0.25">
      <c r="A24" s="58" t="s">
        <v>83</v>
      </c>
      <c r="B24" s="24"/>
      <c r="C24" s="24"/>
      <c r="D24" s="24"/>
      <c r="E24" s="24"/>
      <c r="F24" s="24"/>
      <c r="G24" s="24">
        <v>1</v>
      </c>
      <c r="H24" s="24"/>
      <c r="I24" s="24">
        <v>1</v>
      </c>
      <c r="J24" s="24">
        <v>1</v>
      </c>
      <c r="K24" s="24"/>
      <c r="L24" s="24"/>
      <c r="M24" s="24"/>
      <c r="N24" s="24"/>
      <c r="O24" s="24">
        <v>1</v>
      </c>
      <c r="P24" s="24"/>
      <c r="Q24" s="24"/>
      <c r="R24" s="24"/>
      <c r="S24" s="24"/>
      <c r="T24" s="24"/>
      <c r="U24" s="24"/>
      <c r="V24" s="25">
        <v>176.5</v>
      </c>
      <c r="W24" s="40">
        <f t="shared" si="0"/>
        <v>196.5</v>
      </c>
      <c r="X24" s="23">
        <v>1</v>
      </c>
      <c r="Y24" s="23"/>
      <c r="Z24" s="23"/>
      <c r="AA24" s="23"/>
      <c r="AB24" s="23"/>
      <c r="AC24" s="23"/>
      <c r="AD24" s="23"/>
      <c r="AE24" s="23"/>
      <c r="AF24" s="23">
        <v>1</v>
      </c>
      <c r="AG24" s="23"/>
      <c r="AH24" s="23">
        <v>1</v>
      </c>
      <c r="AI24" s="23"/>
      <c r="AJ24" s="23"/>
      <c r="AK24" s="24"/>
      <c r="AL24" s="24"/>
      <c r="AM24" s="24">
        <v>1</v>
      </c>
      <c r="AN24" s="23"/>
      <c r="AO24" s="23"/>
      <c r="AP24" s="23"/>
      <c r="AQ24" s="23"/>
      <c r="AR24" s="26">
        <v>171.04</v>
      </c>
      <c r="AS24" s="40">
        <f t="shared" si="1"/>
        <v>191.04</v>
      </c>
      <c r="AT24" s="26">
        <f t="shared" si="2"/>
        <v>387.53999999999996</v>
      </c>
      <c r="AU24" s="41">
        <v>17</v>
      </c>
    </row>
    <row r="25" spans="1:48" x14ac:dyDescent="0.25">
      <c r="A25" s="58" t="s">
        <v>57</v>
      </c>
      <c r="B25" s="24"/>
      <c r="C25" s="24"/>
      <c r="D25" s="24"/>
      <c r="E25" s="24"/>
      <c r="F25" s="24"/>
      <c r="G25" s="24"/>
      <c r="H25" s="24">
        <v>1</v>
      </c>
      <c r="I25" s="24"/>
      <c r="J25" s="24">
        <v>1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5">
        <v>194.17</v>
      </c>
      <c r="W25" s="40">
        <f t="shared" si="0"/>
        <v>204.17</v>
      </c>
      <c r="X25" s="23"/>
      <c r="Y25" s="23"/>
      <c r="Z25" s="23"/>
      <c r="AA25" s="23"/>
      <c r="AB25" s="23"/>
      <c r="AC25" s="23">
        <v>1</v>
      </c>
      <c r="AD25" s="23"/>
      <c r="AE25" s="23"/>
      <c r="AF25" s="23"/>
      <c r="AG25" s="23"/>
      <c r="AH25" s="23"/>
      <c r="AI25" s="23"/>
      <c r="AJ25" s="23"/>
      <c r="AK25" s="24"/>
      <c r="AL25" s="24"/>
      <c r="AM25" s="24"/>
      <c r="AN25" s="23"/>
      <c r="AO25" s="23"/>
      <c r="AP25" s="23"/>
      <c r="AQ25" s="23"/>
      <c r="AR25" s="26">
        <v>178.52</v>
      </c>
      <c r="AS25" s="40">
        <f t="shared" si="1"/>
        <v>183.52</v>
      </c>
      <c r="AT25" s="26">
        <f t="shared" si="2"/>
        <v>387.69</v>
      </c>
      <c r="AU25" s="41">
        <v>18</v>
      </c>
      <c r="AV25" s="45"/>
    </row>
    <row r="26" spans="1:48" x14ac:dyDescent="0.25">
      <c r="A26" s="49" t="s">
        <v>88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5">
        <v>202.58</v>
      </c>
      <c r="W26" s="40">
        <f t="shared" si="0"/>
        <v>202.58</v>
      </c>
      <c r="X26" s="23">
        <v>1</v>
      </c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4"/>
      <c r="AL26" s="24"/>
      <c r="AM26" s="24"/>
      <c r="AN26" s="23"/>
      <c r="AO26" s="23"/>
      <c r="AP26" s="23"/>
      <c r="AQ26" s="23"/>
      <c r="AR26" s="26">
        <v>184.85</v>
      </c>
      <c r="AS26" s="40">
        <f t="shared" si="1"/>
        <v>189.85</v>
      </c>
      <c r="AT26" s="26">
        <f t="shared" si="2"/>
        <v>392.43</v>
      </c>
      <c r="AU26" s="41">
        <v>19</v>
      </c>
      <c r="AV26" s="45"/>
    </row>
    <row r="27" spans="1:48" x14ac:dyDescent="0.25">
      <c r="A27" s="49" t="s">
        <v>91</v>
      </c>
      <c r="B27" s="24"/>
      <c r="C27" s="24"/>
      <c r="D27" s="24"/>
      <c r="E27" s="24"/>
      <c r="F27" s="24"/>
      <c r="G27" s="24"/>
      <c r="H27" s="24"/>
      <c r="I27" s="24"/>
      <c r="J27" s="24"/>
      <c r="K27" s="24">
        <v>1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5">
        <v>183.44</v>
      </c>
      <c r="W27" s="40">
        <f t="shared" si="0"/>
        <v>188.44</v>
      </c>
      <c r="X27" s="23"/>
      <c r="Y27" s="23"/>
      <c r="Z27" s="23"/>
      <c r="AA27" s="23"/>
      <c r="AB27" s="23"/>
      <c r="AC27" s="23"/>
      <c r="AD27" s="23"/>
      <c r="AE27" s="23"/>
      <c r="AF27" s="23">
        <v>1</v>
      </c>
      <c r="AG27" s="23"/>
      <c r="AH27" s="23"/>
      <c r="AI27" s="23"/>
      <c r="AJ27" s="23"/>
      <c r="AK27" s="24"/>
      <c r="AL27" s="24"/>
      <c r="AM27" s="24"/>
      <c r="AN27" s="23"/>
      <c r="AO27" s="23"/>
      <c r="AP27" s="23"/>
      <c r="AQ27" s="78">
        <v>20</v>
      </c>
      <c r="AR27" s="26">
        <v>192.19</v>
      </c>
      <c r="AS27" s="40">
        <f t="shared" si="1"/>
        <v>217.19</v>
      </c>
      <c r="AT27" s="26">
        <f t="shared" si="2"/>
        <v>405.63</v>
      </c>
      <c r="AU27" s="41">
        <v>20</v>
      </c>
      <c r="AV27" s="45"/>
    </row>
    <row r="28" spans="1:48" x14ac:dyDescent="0.25">
      <c r="A28" s="58" t="s">
        <v>84</v>
      </c>
      <c r="B28" s="24">
        <v>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>
        <v>2</v>
      </c>
      <c r="P28" s="24"/>
      <c r="Q28" s="24"/>
      <c r="R28" s="24"/>
      <c r="S28" s="24"/>
      <c r="T28" s="24"/>
      <c r="U28" s="24"/>
      <c r="V28" s="25">
        <v>218.35</v>
      </c>
      <c r="W28" s="40">
        <f t="shared" si="0"/>
        <v>233.35</v>
      </c>
      <c r="X28" s="23">
        <v>1</v>
      </c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4"/>
      <c r="AL28" s="24"/>
      <c r="AM28" s="24">
        <v>1</v>
      </c>
      <c r="AN28" s="23"/>
      <c r="AO28" s="23"/>
      <c r="AP28" s="23"/>
      <c r="AQ28" s="23"/>
      <c r="AR28" s="26">
        <v>193.89</v>
      </c>
      <c r="AS28" s="40">
        <f t="shared" si="1"/>
        <v>203.89</v>
      </c>
      <c r="AT28" s="26">
        <f t="shared" si="2"/>
        <v>437.24</v>
      </c>
      <c r="AU28" s="41">
        <v>21</v>
      </c>
      <c r="AV28" s="45"/>
    </row>
    <row r="29" spans="1:48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30"/>
      <c r="W29" s="30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30"/>
      <c r="AS29" s="30"/>
      <c r="AT29" s="30"/>
      <c r="AU29" s="43"/>
      <c r="AV29" s="45"/>
    </row>
    <row r="30" spans="1:48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</row>
    <row r="31" spans="1:48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</row>
    <row r="32" spans="1:48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</row>
  </sheetData>
  <sortState ref="A8:AU28">
    <sortCondition ref="AT8:AT28"/>
  </sortState>
  <mergeCells count="10">
    <mergeCell ref="B6:N6"/>
    <mergeCell ref="R6:U6"/>
    <mergeCell ref="X6:AJ6"/>
    <mergeCell ref="AN6:AQ6"/>
    <mergeCell ref="B1:W1"/>
    <mergeCell ref="X1:AS1"/>
    <mergeCell ref="B5:N5"/>
    <mergeCell ref="R5:U5"/>
    <mergeCell ref="X5:AJ5"/>
    <mergeCell ref="AN5:AQ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V36"/>
  <sheetViews>
    <sheetView view="pageBreakPreview" zoomScale="60" zoomScaleNormal="80" workbookViewId="0">
      <selection activeCell="A14" sqref="A8:A14"/>
    </sheetView>
  </sheetViews>
  <sheetFormatPr defaultRowHeight="15" x14ac:dyDescent="0.25"/>
  <cols>
    <col min="1" max="1" width="14" customWidth="1"/>
    <col min="2" max="10" width="2" bestFit="1" customWidth="1"/>
    <col min="11" max="11" width="2.5703125" customWidth="1"/>
    <col min="12" max="12" width="2.42578125" customWidth="1"/>
    <col min="13" max="14" width="2.5703125" customWidth="1"/>
    <col min="15" max="15" width="2.42578125" customWidth="1"/>
    <col min="16" max="18" width="2.5703125" customWidth="1"/>
    <col min="19" max="19" width="3" customWidth="1"/>
    <col min="20" max="20" width="3.42578125" customWidth="1"/>
    <col min="21" max="21" width="4.5703125" customWidth="1"/>
    <col min="22" max="22" width="7.5703125" customWidth="1"/>
    <col min="23" max="23" width="8.42578125" customWidth="1"/>
    <col min="24" max="32" width="2" bestFit="1" customWidth="1"/>
    <col min="33" max="33" width="2.85546875" bestFit="1" customWidth="1"/>
    <col min="34" max="34" width="2.42578125" customWidth="1"/>
    <col min="35" max="35" width="2.5703125" customWidth="1"/>
    <col min="36" max="36" width="2.7109375" bestFit="1" customWidth="1"/>
    <col min="37" max="37" width="2.42578125" customWidth="1"/>
    <col min="38" max="39" width="2.5703125" customWidth="1"/>
    <col min="40" max="40" width="2.7109375" customWidth="1"/>
    <col min="41" max="41" width="2.85546875" customWidth="1"/>
    <col min="42" max="42" width="3.140625" customWidth="1"/>
    <col min="43" max="43" width="3.85546875" customWidth="1"/>
    <col min="44" max="44" width="9" customWidth="1"/>
    <col min="45" max="45" width="7.5703125" customWidth="1"/>
    <col min="46" max="46" width="5.7109375" customWidth="1"/>
    <col min="47" max="47" width="4.7109375" customWidth="1"/>
  </cols>
  <sheetData>
    <row r="1" spans="1:47" x14ac:dyDescent="0.25">
      <c r="A1" s="72" t="s">
        <v>11</v>
      </c>
      <c r="B1" s="102" t="s">
        <v>12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4"/>
      <c r="X1" s="102" t="s">
        <v>13</v>
      </c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4"/>
      <c r="AT1" s="31"/>
      <c r="AU1" s="32"/>
    </row>
    <row r="2" spans="1:47" x14ac:dyDescent="0.25">
      <c r="A2" s="73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3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  <c r="AS2" s="34"/>
      <c r="AT2" s="35"/>
      <c r="AU2" s="36"/>
    </row>
    <row r="3" spans="1:47" x14ac:dyDescent="0.25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33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34"/>
      <c r="AT3" s="35"/>
      <c r="AU3" s="36"/>
    </row>
    <row r="4" spans="1:47" x14ac:dyDescent="0.25">
      <c r="A4" s="48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"/>
      <c r="V4" s="10"/>
      <c r="W4" s="33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6"/>
      <c r="AS4" s="34"/>
      <c r="AT4" s="35"/>
      <c r="AU4" s="36"/>
    </row>
    <row r="5" spans="1:47" x14ac:dyDescent="0.25">
      <c r="A5" s="12"/>
      <c r="B5" s="99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66"/>
      <c r="P5" s="66"/>
      <c r="Q5" s="66"/>
      <c r="R5" s="99" t="s">
        <v>1</v>
      </c>
      <c r="S5" s="100"/>
      <c r="T5" s="100"/>
      <c r="U5" s="101"/>
      <c r="V5" s="10"/>
      <c r="W5" s="33" t="s">
        <v>15</v>
      </c>
      <c r="X5" s="99" t="s">
        <v>0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66"/>
      <c r="AL5" s="66"/>
      <c r="AM5" s="66"/>
      <c r="AN5" s="99" t="s">
        <v>1</v>
      </c>
      <c r="AO5" s="100"/>
      <c r="AP5" s="100"/>
      <c r="AQ5" s="101"/>
      <c r="AR5" s="10"/>
      <c r="AS5" s="33" t="s">
        <v>16</v>
      </c>
      <c r="AT5" s="35" t="s">
        <v>17</v>
      </c>
      <c r="AU5" s="36"/>
    </row>
    <row r="6" spans="1:47" x14ac:dyDescent="0.25">
      <c r="A6" s="12"/>
      <c r="B6" s="99" t="s">
        <v>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66"/>
      <c r="P6" s="66"/>
      <c r="Q6" s="66"/>
      <c r="R6" s="99" t="s">
        <v>4</v>
      </c>
      <c r="S6" s="100"/>
      <c r="T6" s="100"/>
      <c r="U6" s="101"/>
      <c r="V6" s="13" t="s">
        <v>5</v>
      </c>
      <c r="W6" s="33" t="s">
        <v>6</v>
      </c>
      <c r="X6" s="99" t="s">
        <v>3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66"/>
      <c r="AL6" s="66"/>
      <c r="AM6" s="66"/>
      <c r="AN6" s="99" t="s">
        <v>4</v>
      </c>
      <c r="AO6" s="100"/>
      <c r="AP6" s="100"/>
      <c r="AQ6" s="101"/>
      <c r="AR6" s="13" t="s">
        <v>5</v>
      </c>
      <c r="AS6" s="33" t="s">
        <v>6</v>
      </c>
      <c r="AT6" s="35" t="s">
        <v>6</v>
      </c>
      <c r="AU6" s="36"/>
    </row>
    <row r="7" spans="1:47" x14ac:dyDescent="0.25">
      <c r="A7" s="12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6">
        <v>14</v>
      </c>
      <c r="P7" s="17">
        <v>15</v>
      </c>
      <c r="Q7" s="17">
        <v>16</v>
      </c>
      <c r="R7" s="18">
        <v>3</v>
      </c>
      <c r="S7" s="19">
        <v>11</v>
      </c>
      <c r="T7" s="19">
        <v>14</v>
      </c>
      <c r="U7" s="15" t="s">
        <v>9</v>
      </c>
      <c r="V7" s="20" t="s">
        <v>10</v>
      </c>
      <c r="W7" s="37" t="s">
        <v>10</v>
      </c>
      <c r="X7" s="16">
        <v>1</v>
      </c>
      <c r="Y7" s="17">
        <v>2</v>
      </c>
      <c r="Z7" s="17">
        <v>3</v>
      </c>
      <c r="AA7" s="17">
        <v>4</v>
      </c>
      <c r="AB7" s="17">
        <v>5</v>
      </c>
      <c r="AC7" s="17">
        <v>6</v>
      </c>
      <c r="AD7" s="17">
        <v>7</v>
      </c>
      <c r="AE7" s="17">
        <v>8</v>
      </c>
      <c r="AF7" s="17">
        <v>9</v>
      </c>
      <c r="AG7" s="17">
        <v>10</v>
      </c>
      <c r="AH7" s="17">
        <v>11</v>
      </c>
      <c r="AI7" s="17">
        <v>12</v>
      </c>
      <c r="AJ7" s="17">
        <v>13</v>
      </c>
      <c r="AK7" s="17">
        <v>14</v>
      </c>
      <c r="AL7" s="17">
        <v>15</v>
      </c>
      <c r="AM7" s="17">
        <v>16</v>
      </c>
      <c r="AN7" s="18">
        <v>3</v>
      </c>
      <c r="AO7" s="19">
        <v>11</v>
      </c>
      <c r="AP7" s="19">
        <v>14</v>
      </c>
      <c r="AQ7" s="15" t="s">
        <v>9</v>
      </c>
      <c r="AR7" s="20" t="s">
        <v>10</v>
      </c>
      <c r="AS7" s="37" t="s">
        <v>10</v>
      </c>
      <c r="AT7" s="38" t="s">
        <v>10</v>
      </c>
      <c r="AU7" s="39" t="s">
        <v>18</v>
      </c>
    </row>
    <row r="8" spans="1:47" x14ac:dyDescent="0.25">
      <c r="A8" s="92" t="s">
        <v>41</v>
      </c>
      <c r="B8" s="93"/>
      <c r="C8" s="88"/>
      <c r="D8" s="88"/>
      <c r="E8" s="88"/>
      <c r="F8" s="88"/>
      <c r="G8" s="88"/>
      <c r="H8" s="88"/>
      <c r="I8" s="88"/>
      <c r="J8" s="88"/>
      <c r="K8" s="88"/>
      <c r="L8" s="88">
        <v>1</v>
      </c>
      <c r="M8" s="88"/>
      <c r="N8" s="88"/>
      <c r="O8" s="88"/>
      <c r="P8" s="88"/>
      <c r="Q8" s="88">
        <v>1</v>
      </c>
      <c r="R8" s="88"/>
      <c r="S8" s="88"/>
      <c r="T8" s="88"/>
      <c r="U8" s="88"/>
      <c r="V8" s="40">
        <v>150.81</v>
      </c>
      <c r="W8" s="40">
        <f t="shared" ref="W8:W29" si="0">V8+(SUM(B8:Q8)*5)+R8+S8+T8+U8</f>
        <v>160.81</v>
      </c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>
        <v>1</v>
      </c>
      <c r="AI8" s="88"/>
      <c r="AJ8" s="88"/>
      <c r="AK8" s="88"/>
      <c r="AL8" s="88"/>
      <c r="AM8" s="88"/>
      <c r="AN8" s="88"/>
      <c r="AO8" s="88"/>
      <c r="AP8" s="88"/>
      <c r="AQ8" s="88"/>
      <c r="AR8" s="40">
        <v>148</v>
      </c>
      <c r="AS8" s="40">
        <f t="shared" ref="AS8:AS29" si="1">AR8+(SUM(X8:AM8)*5)+AN8+AO8+AP8+AQ8</f>
        <v>153</v>
      </c>
      <c r="AT8" s="40">
        <f t="shared" ref="AT8:AT29" si="2">SUM(AS8,W8)</f>
        <v>313.81</v>
      </c>
      <c r="AU8" s="89">
        <v>1</v>
      </c>
    </row>
    <row r="9" spans="1:47" x14ac:dyDescent="0.25">
      <c r="A9" s="92" t="s">
        <v>43</v>
      </c>
      <c r="B9" s="93"/>
      <c r="C9" s="88"/>
      <c r="D9" s="88"/>
      <c r="E9" s="88"/>
      <c r="F9" s="88">
        <v>1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8">
        <v>1</v>
      </c>
      <c r="R9" s="88"/>
      <c r="S9" s="88"/>
      <c r="T9" s="88"/>
      <c r="U9" s="88"/>
      <c r="V9" s="40">
        <v>157.49</v>
      </c>
      <c r="W9" s="40">
        <f t="shared" si="0"/>
        <v>167.49</v>
      </c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>
        <v>1</v>
      </c>
      <c r="AL9" s="88"/>
      <c r="AM9" s="88"/>
      <c r="AN9" s="88"/>
      <c r="AO9" s="88"/>
      <c r="AP9" s="88"/>
      <c r="AQ9" s="88"/>
      <c r="AR9" s="40">
        <v>156.61000000000001</v>
      </c>
      <c r="AS9" s="40">
        <f t="shared" si="1"/>
        <v>161.61000000000001</v>
      </c>
      <c r="AT9" s="40">
        <f t="shared" si="2"/>
        <v>329.1</v>
      </c>
      <c r="AU9" s="89">
        <v>2</v>
      </c>
    </row>
    <row r="10" spans="1:47" ht="14.25" customHeight="1" x14ac:dyDescent="0.25">
      <c r="A10" s="94" t="s">
        <v>99</v>
      </c>
      <c r="B10" s="93"/>
      <c r="C10" s="88"/>
      <c r="D10" s="88"/>
      <c r="E10" s="88"/>
      <c r="F10" s="88"/>
      <c r="G10" s="88"/>
      <c r="H10" s="88"/>
      <c r="I10" s="88">
        <v>1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40">
        <v>157.97999999999999</v>
      </c>
      <c r="W10" s="40">
        <f t="shared" si="0"/>
        <v>162.97999999999999</v>
      </c>
      <c r="X10" s="88"/>
      <c r="Y10" s="88"/>
      <c r="Z10" s="88"/>
      <c r="AA10" s="88"/>
      <c r="AB10" s="88"/>
      <c r="AC10" s="88"/>
      <c r="AD10" s="88"/>
      <c r="AE10" s="88"/>
      <c r="AF10" s="88">
        <v>1</v>
      </c>
      <c r="AG10" s="88"/>
      <c r="AH10" s="88"/>
      <c r="AI10" s="88"/>
      <c r="AJ10" s="88"/>
      <c r="AK10" s="88">
        <v>1</v>
      </c>
      <c r="AL10" s="88"/>
      <c r="AM10" s="88"/>
      <c r="AN10" s="88"/>
      <c r="AO10" s="88"/>
      <c r="AP10" s="88"/>
      <c r="AQ10" s="88"/>
      <c r="AR10" s="40">
        <v>157.38999999999999</v>
      </c>
      <c r="AS10" s="40">
        <f t="shared" si="1"/>
        <v>167.39</v>
      </c>
      <c r="AT10" s="40">
        <f t="shared" si="2"/>
        <v>330.37</v>
      </c>
      <c r="AU10" s="89">
        <v>3</v>
      </c>
    </row>
    <row r="11" spans="1:47" ht="15.75" customHeight="1" x14ac:dyDescent="0.25">
      <c r="A11" s="92" t="s">
        <v>58</v>
      </c>
      <c r="B11" s="93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>
        <v>1</v>
      </c>
      <c r="P11" s="88"/>
      <c r="Q11" s="88">
        <v>1</v>
      </c>
      <c r="R11" s="88"/>
      <c r="S11" s="88"/>
      <c r="T11" s="88"/>
      <c r="U11" s="88"/>
      <c r="V11" s="40">
        <v>163.55000000000001</v>
      </c>
      <c r="W11" s="40">
        <f t="shared" si="0"/>
        <v>173.55</v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>
        <v>1</v>
      </c>
      <c r="AN11" s="88"/>
      <c r="AO11" s="88"/>
      <c r="AP11" s="88"/>
      <c r="AQ11" s="88"/>
      <c r="AR11" s="40">
        <v>156.52000000000001</v>
      </c>
      <c r="AS11" s="40">
        <f t="shared" si="1"/>
        <v>161.52000000000001</v>
      </c>
      <c r="AT11" s="40">
        <f t="shared" si="2"/>
        <v>335.07000000000005</v>
      </c>
      <c r="AU11" s="89">
        <v>4</v>
      </c>
    </row>
    <row r="12" spans="1:47" x14ac:dyDescent="0.25">
      <c r="A12" s="92" t="s">
        <v>123</v>
      </c>
      <c r="B12" s="93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40">
        <v>172.52</v>
      </c>
      <c r="W12" s="40">
        <f t="shared" si="0"/>
        <v>172.52</v>
      </c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>
        <v>1</v>
      </c>
      <c r="AL12" s="88"/>
      <c r="AM12" s="88"/>
      <c r="AN12" s="88"/>
      <c r="AO12" s="88"/>
      <c r="AP12" s="88"/>
      <c r="AQ12" s="88"/>
      <c r="AR12" s="40">
        <v>163.22</v>
      </c>
      <c r="AS12" s="40">
        <f t="shared" si="1"/>
        <v>168.22</v>
      </c>
      <c r="AT12" s="40">
        <f t="shared" si="2"/>
        <v>340.74</v>
      </c>
      <c r="AU12" s="89">
        <v>5</v>
      </c>
    </row>
    <row r="13" spans="1:47" ht="15.75" customHeight="1" x14ac:dyDescent="0.25">
      <c r="A13" s="92" t="s">
        <v>94</v>
      </c>
      <c r="B13" s="93"/>
      <c r="C13" s="88"/>
      <c r="D13" s="88"/>
      <c r="E13" s="88"/>
      <c r="F13" s="88"/>
      <c r="G13" s="88"/>
      <c r="H13" s="88"/>
      <c r="I13" s="88"/>
      <c r="J13" s="88">
        <v>1</v>
      </c>
      <c r="K13" s="88"/>
      <c r="L13" s="88"/>
      <c r="M13" s="88"/>
      <c r="N13" s="88"/>
      <c r="O13" s="88">
        <v>1</v>
      </c>
      <c r="P13" s="88"/>
      <c r="Q13" s="88"/>
      <c r="R13" s="88"/>
      <c r="S13" s="88"/>
      <c r="T13" s="88"/>
      <c r="U13" s="88"/>
      <c r="V13" s="40">
        <v>165.53</v>
      </c>
      <c r="W13" s="40">
        <f t="shared" si="0"/>
        <v>175.53</v>
      </c>
      <c r="X13" s="88"/>
      <c r="Y13" s="88"/>
      <c r="Z13" s="88"/>
      <c r="AA13" s="88"/>
      <c r="AB13" s="88"/>
      <c r="AC13" s="88"/>
      <c r="AD13" s="88"/>
      <c r="AE13" s="88"/>
      <c r="AF13" s="88">
        <v>1</v>
      </c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40">
        <v>161.38</v>
      </c>
      <c r="AS13" s="40">
        <f t="shared" si="1"/>
        <v>166.38</v>
      </c>
      <c r="AT13" s="40">
        <f t="shared" si="2"/>
        <v>341.90999999999997</v>
      </c>
      <c r="AU13" s="89">
        <v>6</v>
      </c>
    </row>
    <row r="14" spans="1:47" x14ac:dyDescent="0.25">
      <c r="A14" s="92" t="s">
        <v>61</v>
      </c>
      <c r="B14" s="93"/>
      <c r="C14" s="88"/>
      <c r="D14" s="88"/>
      <c r="E14" s="88"/>
      <c r="F14" s="88"/>
      <c r="G14" s="88"/>
      <c r="H14" s="88"/>
      <c r="I14" s="88"/>
      <c r="J14" s="88">
        <v>1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40">
        <v>176.32</v>
      </c>
      <c r="W14" s="40">
        <f t="shared" si="0"/>
        <v>181.32</v>
      </c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40">
        <v>162.09</v>
      </c>
      <c r="AS14" s="40">
        <f t="shared" si="1"/>
        <v>162.09</v>
      </c>
      <c r="AT14" s="40">
        <f t="shared" si="2"/>
        <v>343.40999999999997</v>
      </c>
      <c r="AU14" s="89">
        <v>7</v>
      </c>
    </row>
    <row r="15" spans="1:47" x14ac:dyDescent="0.25">
      <c r="A15" s="71" t="s">
        <v>42</v>
      </c>
      <c r="B15" s="46"/>
      <c r="C15" s="24"/>
      <c r="D15" s="24"/>
      <c r="E15" s="24"/>
      <c r="F15" s="24"/>
      <c r="G15" s="24"/>
      <c r="H15" s="24"/>
      <c r="I15" s="24"/>
      <c r="J15" s="24"/>
      <c r="K15" s="24"/>
      <c r="L15" s="24">
        <v>1</v>
      </c>
      <c r="M15" s="24"/>
      <c r="N15" s="24"/>
      <c r="O15" s="24">
        <v>2</v>
      </c>
      <c r="P15" s="24"/>
      <c r="Q15" s="24"/>
      <c r="R15" s="24"/>
      <c r="S15" s="24"/>
      <c r="T15" s="24"/>
      <c r="U15" s="24"/>
      <c r="V15" s="25">
        <v>160.94</v>
      </c>
      <c r="W15" s="40">
        <f t="shared" si="0"/>
        <v>175.94</v>
      </c>
      <c r="X15" s="23"/>
      <c r="Y15" s="23"/>
      <c r="Z15" s="23"/>
      <c r="AA15" s="23"/>
      <c r="AB15" s="23"/>
      <c r="AC15" s="23"/>
      <c r="AD15" s="23">
        <v>1</v>
      </c>
      <c r="AE15" s="23"/>
      <c r="AF15" s="23"/>
      <c r="AG15" s="23"/>
      <c r="AH15" s="23"/>
      <c r="AI15" s="23">
        <v>1</v>
      </c>
      <c r="AJ15" s="23"/>
      <c r="AK15" s="24"/>
      <c r="AL15" s="24"/>
      <c r="AM15" s="24">
        <v>1</v>
      </c>
      <c r="AN15" s="23"/>
      <c r="AO15" s="23"/>
      <c r="AP15" s="23"/>
      <c r="AQ15" s="23"/>
      <c r="AR15" s="26">
        <v>158.01</v>
      </c>
      <c r="AS15" s="40">
        <f t="shared" si="1"/>
        <v>173.01</v>
      </c>
      <c r="AT15" s="26">
        <f t="shared" si="2"/>
        <v>348.95</v>
      </c>
      <c r="AU15" s="41">
        <v>8</v>
      </c>
    </row>
    <row r="16" spans="1:47" x14ac:dyDescent="0.25">
      <c r="A16" s="71" t="s">
        <v>68</v>
      </c>
      <c r="B16" s="46"/>
      <c r="C16" s="24"/>
      <c r="D16" s="24">
        <v>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v>1</v>
      </c>
      <c r="Q16" s="24"/>
      <c r="R16" s="24"/>
      <c r="S16" s="24"/>
      <c r="T16" s="24"/>
      <c r="U16" s="24"/>
      <c r="V16" s="25">
        <v>168.48</v>
      </c>
      <c r="W16" s="40">
        <f t="shared" si="0"/>
        <v>178.48</v>
      </c>
      <c r="X16" s="24"/>
      <c r="Y16" s="24"/>
      <c r="Z16" s="24"/>
      <c r="AA16" s="24"/>
      <c r="AB16" s="24"/>
      <c r="AC16" s="24"/>
      <c r="AD16" s="24"/>
      <c r="AE16" s="24">
        <v>1</v>
      </c>
      <c r="AF16" s="24"/>
      <c r="AG16" s="24"/>
      <c r="AH16" s="24"/>
      <c r="AI16" s="24"/>
      <c r="AJ16" s="24"/>
      <c r="AK16" s="24">
        <v>1</v>
      </c>
      <c r="AL16" s="24"/>
      <c r="AM16" s="24"/>
      <c r="AN16" s="24"/>
      <c r="AO16" s="24"/>
      <c r="AP16" s="24"/>
      <c r="AQ16" s="24"/>
      <c r="AR16" s="25">
        <v>160.72999999999999</v>
      </c>
      <c r="AS16" s="40">
        <f t="shared" si="1"/>
        <v>170.73</v>
      </c>
      <c r="AT16" s="26">
        <f t="shared" si="2"/>
        <v>349.21</v>
      </c>
      <c r="AU16" s="41">
        <v>9</v>
      </c>
    </row>
    <row r="17" spans="1:48" x14ac:dyDescent="0.25">
      <c r="A17" s="71" t="s">
        <v>97</v>
      </c>
      <c r="B17" s="46"/>
      <c r="C17" s="24"/>
      <c r="D17" s="24"/>
      <c r="E17" s="24"/>
      <c r="F17" s="24"/>
      <c r="G17" s="24"/>
      <c r="H17" s="24">
        <v>1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5">
        <v>177.22</v>
      </c>
      <c r="W17" s="40">
        <f t="shared" si="0"/>
        <v>182.22</v>
      </c>
      <c r="X17" s="24"/>
      <c r="Y17" s="24"/>
      <c r="Z17" s="24"/>
      <c r="AA17" s="24"/>
      <c r="AB17" s="24"/>
      <c r="AC17" s="24"/>
      <c r="AD17" s="24"/>
      <c r="AE17" s="24">
        <v>1</v>
      </c>
      <c r="AF17" s="24"/>
      <c r="AG17" s="24"/>
      <c r="AH17" s="24"/>
      <c r="AI17" s="24"/>
      <c r="AJ17" s="24"/>
      <c r="AK17" s="24">
        <v>1</v>
      </c>
      <c r="AL17" s="24"/>
      <c r="AM17" s="24"/>
      <c r="AN17" s="24"/>
      <c r="AO17" s="24"/>
      <c r="AP17" s="24"/>
      <c r="AQ17" s="24"/>
      <c r="AR17" s="25">
        <v>162.88</v>
      </c>
      <c r="AS17" s="40">
        <f t="shared" si="1"/>
        <v>172.88</v>
      </c>
      <c r="AT17" s="26">
        <f t="shared" si="2"/>
        <v>355.1</v>
      </c>
      <c r="AU17" s="41">
        <v>10</v>
      </c>
    </row>
    <row r="18" spans="1:48" x14ac:dyDescent="0.25">
      <c r="A18" s="50" t="s">
        <v>124</v>
      </c>
      <c r="B18" s="46"/>
      <c r="C18" s="24"/>
      <c r="D18" s="24"/>
      <c r="E18" s="24"/>
      <c r="F18" s="24"/>
      <c r="G18" s="24"/>
      <c r="H18" s="24"/>
      <c r="I18" s="24"/>
      <c r="J18" s="24">
        <v>1</v>
      </c>
      <c r="K18" s="24"/>
      <c r="L18" s="24"/>
      <c r="M18" s="24"/>
      <c r="N18" s="24"/>
      <c r="O18" s="24"/>
      <c r="P18" s="24"/>
      <c r="Q18" s="24">
        <v>1</v>
      </c>
      <c r="R18" s="24"/>
      <c r="S18" s="24"/>
      <c r="T18" s="24"/>
      <c r="U18" s="24"/>
      <c r="V18" s="25">
        <v>166.89</v>
      </c>
      <c r="W18" s="40">
        <f t="shared" si="0"/>
        <v>176.89</v>
      </c>
      <c r="X18" s="23"/>
      <c r="Y18" s="23"/>
      <c r="Z18" s="23"/>
      <c r="AA18" s="23"/>
      <c r="AB18" s="23"/>
      <c r="AC18" s="23"/>
      <c r="AD18" s="23"/>
      <c r="AE18" s="23"/>
      <c r="AF18" s="23">
        <v>1</v>
      </c>
      <c r="AG18" s="23"/>
      <c r="AH18" s="23"/>
      <c r="AI18" s="23"/>
      <c r="AJ18" s="23"/>
      <c r="AK18" s="24">
        <v>1</v>
      </c>
      <c r="AL18" s="24"/>
      <c r="AM18" s="24"/>
      <c r="AN18" s="23"/>
      <c r="AO18" s="23"/>
      <c r="AP18" s="23"/>
      <c r="AQ18" s="23"/>
      <c r="AR18" s="26">
        <v>168.32</v>
      </c>
      <c r="AS18" s="40">
        <f t="shared" si="1"/>
        <v>178.32</v>
      </c>
      <c r="AT18" s="26">
        <f t="shared" si="2"/>
        <v>355.21</v>
      </c>
      <c r="AU18" s="41">
        <v>11</v>
      </c>
    </row>
    <row r="19" spans="1:48" x14ac:dyDescent="0.25">
      <c r="A19" s="50" t="s">
        <v>92</v>
      </c>
      <c r="B19" s="46"/>
      <c r="C19" s="24">
        <v>1</v>
      </c>
      <c r="D19" s="24">
        <v>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>
        <v>1</v>
      </c>
      <c r="P19" s="24"/>
      <c r="Q19" s="24"/>
      <c r="R19" s="24"/>
      <c r="S19" s="24"/>
      <c r="T19" s="24"/>
      <c r="U19" s="24"/>
      <c r="V19" s="25">
        <v>175.14</v>
      </c>
      <c r="W19" s="40">
        <f t="shared" si="0"/>
        <v>190.14</v>
      </c>
      <c r="X19" s="23"/>
      <c r="Y19" s="23"/>
      <c r="Z19" s="23"/>
      <c r="AA19" s="23"/>
      <c r="AB19" s="23"/>
      <c r="AC19" s="23"/>
      <c r="AD19" s="23"/>
      <c r="AE19" s="23">
        <v>1</v>
      </c>
      <c r="AF19" s="23"/>
      <c r="AG19" s="23"/>
      <c r="AH19" s="23"/>
      <c r="AI19" s="23"/>
      <c r="AJ19" s="23"/>
      <c r="AK19" s="24">
        <v>3</v>
      </c>
      <c r="AL19" s="24"/>
      <c r="AM19" s="24"/>
      <c r="AN19" s="23"/>
      <c r="AO19" s="23"/>
      <c r="AP19" s="23"/>
      <c r="AQ19" s="23"/>
      <c r="AR19" s="26">
        <v>166.94</v>
      </c>
      <c r="AS19" s="40">
        <f t="shared" si="1"/>
        <v>186.94</v>
      </c>
      <c r="AT19" s="26">
        <f t="shared" si="2"/>
        <v>377.08</v>
      </c>
      <c r="AU19" s="41">
        <v>12</v>
      </c>
    </row>
    <row r="20" spans="1:48" x14ac:dyDescent="0.25">
      <c r="A20" s="50" t="s">
        <v>100</v>
      </c>
      <c r="B20" s="4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5">
        <v>194</v>
      </c>
      <c r="W20" s="40">
        <f t="shared" si="0"/>
        <v>194</v>
      </c>
      <c r="X20" s="23"/>
      <c r="Y20" s="23"/>
      <c r="Z20" s="23"/>
      <c r="AA20" s="23"/>
      <c r="AB20" s="23"/>
      <c r="AC20" s="23"/>
      <c r="AD20" s="23"/>
      <c r="AE20" s="23"/>
      <c r="AF20" s="23">
        <v>1</v>
      </c>
      <c r="AG20" s="23"/>
      <c r="AH20" s="23"/>
      <c r="AI20" s="23"/>
      <c r="AJ20" s="23"/>
      <c r="AK20" s="24"/>
      <c r="AL20" s="24"/>
      <c r="AM20" s="24"/>
      <c r="AN20" s="23"/>
      <c r="AO20" s="23"/>
      <c r="AP20" s="23"/>
      <c r="AQ20" s="23"/>
      <c r="AR20" s="26">
        <v>190.24</v>
      </c>
      <c r="AS20" s="40">
        <f t="shared" si="1"/>
        <v>195.24</v>
      </c>
      <c r="AT20" s="26">
        <f t="shared" si="2"/>
        <v>389.24</v>
      </c>
      <c r="AU20" s="41">
        <v>13</v>
      </c>
    </row>
    <row r="21" spans="1:48" ht="23.25" x14ac:dyDescent="0.25">
      <c r="A21" s="64" t="s">
        <v>93</v>
      </c>
      <c r="B21" s="4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>
        <v>2</v>
      </c>
      <c r="P21" s="24"/>
      <c r="Q21" s="24"/>
      <c r="R21" s="24"/>
      <c r="S21" s="24"/>
      <c r="T21" s="24"/>
      <c r="U21" s="24"/>
      <c r="V21" s="25">
        <v>182.31</v>
      </c>
      <c r="W21" s="40">
        <f t="shared" si="0"/>
        <v>192.31</v>
      </c>
      <c r="X21" s="24">
        <v>1</v>
      </c>
      <c r="Y21" s="24">
        <v>1</v>
      </c>
      <c r="Z21" s="24"/>
      <c r="AA21" s="24"/>
      <c r="AB21" s="24"/>
      <c r="AC21" s="24"/>
      <c r="AD21" s="24"/>
      <c r="AE21" s="24"/>
      <c r="AF21" s="24">
        <v>1</v>
      </c>
      <c r="AG21" s="24"/>
      <c r="AH21" s="24"/>
      <c r="AI21" s="24"/>
      <c r="AJ21" s="24"/>
      <c r="AK21" s="24">
        <v>2</v>
      </c>
      <c r="AL21" s="24"/>
      <c r="AM21" s="24"/>
      <c r="AN21" s="24"/>
      <c r="AO21" s="24"/>
      <c r="AP21" s="24"/>
      <c r="AQ21" s="24"/>
      <c r="AR21" s="25">
        <v>178.12</v>
      </c>
      <c r="AS21" s="40">
        <f t="shared" si="1"/>
        <v>203.12</v>
      </c>
      <c r="AT21" s="26">
        <f t="shared" si="2"/>
        <v>395.43</v>
      </c>
      <c r="AU21" s="41">
        <v>14</v>
      </c>
    </row>
    <row r="22" spans="1:48" x14ac:dyDescent="0.25">
      <c r="A22" s="50" t="s">
        <v>44</v>
      </c>
      <c r="B22" s="46"/>
      <c r="C22" s="24">
        <v>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>
        <v>1</v>
      </c>
      <c r="Q22" s="24"/>
      <c r="R22" s="24"/>
      <c r="S22" s="24"/>
      <c r="T22" s="24">
        <v>20</v>
      </c>
      <c r="U22" s="24"/>
      <c r="V22" s="25">
        <v>183.98</v>
      </c>
      <c r="W22" s="40">
        <f t="shared" si="0"/>
        <v>213.98</v>
      </c>
      <c r="X22" s="23"/>
      <c r="Y22" s="23"/>
      <c r="Z22" s="23"/>
      <c r="AA22" s="23"/>
      <c r="AB22" s="23"/>
      <c r="AC22" s="23"/>
      <c r="AD22" s="23"/>
      <c r="AE22" s="23"/>
      <c r="AF22" s="23">
        <v>1</v>
      </c>
      <c r="AG22" s="23"/>
      <c r="AH22" s="23"/>
      <c r="AI22" s="23"/>
      <c r="AJ22" s="23"/>
      <c r="AK22" s="24"/>
      <c r="AL22" s="24"/>
      <c r="AM22" s="24"/>
      <c r="AN22" s="23"/>
      <c r="AO22" s="23"/>
      <c r="AP22" s="23"/>
      <c r="AQ22" s="23"/>
      <c r="AR22" s="26">
        <v>177.54</v>
      </c>
      <c r="AS22" s="40">
        <f t="shared" si="1"/>
        <v>182.54</v>
      </c>
      <c r="AT22" s="26">
        <f t="shared" si="2"/>
        <v>396.52</v>
      </c>
      <c r="AU22" s="41">
        <v>15</v>
      </c>
    </row>
    <row r="23" spans="1:48" x14ac:dyDescent="0.25">
      <c r="A23" s="50" t="s">
        <v>30</v>
      </c>
      <c r="B23" s="47"/>
      <c r="C23" s="23"/>
      <c r="D23" s="23"/>
      <c r="E23" s="23"/>
      <c r="F23" s="23"/>
      <c r="G23" s="23">
        <v>1</v>
      </c>
      <c r="H23" s="23">
        <v>1</v>
      </c>
      <c r="I23" s="23"/>
      <c r="J23" s="23">
        <v>1</v>
      </c>
      <c r="K23" s="23"/>
      <c r="L23" s="23"/>
      <c r="M23" s="23"/>
      <c r="N23" s="23"/>
      <c r="O23" s="24"/>
      <c r="P23" s="24"/>
      <c r="Q23" s="24"/>
      <c r="R23" s="23"/>
      <c r="S23" s="23"/>
      <c r="T23" s="23"/>
      <c r="U23" s="23"/>
      <c r="V23" s="26">
        <v>191.4</v>
      </c>
      <c r="W23" s="40">
        <f t="shared" si="0"/>
        <v>206.4</v>
      </c>
      <c r="X23" s="23">
        <v>1</v>
      </c>
      <c r="Y23" s="23"/>
      <c r="Z23" s="23"/>
      <c r="AA23" s="23"/>
      <c r="AB23" s="23"/>
      <c r="AC23" s="23"/>
      <c r="AD23" s="23"/>
      <c r="AE23" s="23"/>
      <c r="AF23" s="23">
        <v>1</v>
      </c>
      <c r="AG23" s="23"/>
      <c r="AH23" s="23"/>
      <c r="AI23" s="23"/>
      <c r="AJ23" s="23"/>
      <c r="AK23" s="24"/>
      <c r="AL23" s="24"/>
      <c r="AM23" s="24"/>
      <c r="AN23" s="23"/>
      <c r="AO23" s="23"/>
      <c r="AP23" s="23"/>
      <c r="AQ23" s="23"/>
      <c r="AR23" s="26">
        <v>186.42</v>
      </c>
      <c r="AS23" s="40">
        <f t="shared" si="1"/>
        <v>196.42</v>
      </c>
      <c r="AT23" s="26">
        <f t="shared" si="2"/>
        <v>402.82</v>
      </c>
      <c r="AU23" s="41">
        <v>16</v>
      </c>
    </row>
    <row r="24" spans="1:48" x14ac:dyDescent="0.25">
      <c r="A24" s="50" t="s">
        <v>98</v>
      </c>
      <c r="B24" s="46"/>
      <c r="C24" s="24">
        <v>1</v>
      </c>
      <c r="D24" s="24"/>
      <c r="E24" s="24"/>
      <c r="F24" s="24"/>
      <c r="G24" s="24"/>
      <c r="H24" s="24">
        <v>1</v>
      </c>
      <c r="I24" s="24"/>
      <c r="J24" s="24"/>
      <c r="K24" s="24"/>
      <c r="L24" s="24"/>
      <c r="M24" s="24"/>
      <c r="N24" s="24"/>
      <c r="O24" s="24">
        <v>1</v>
      </c>
      <c r="P24" s="24"/>
      <c r="Q24" s="24"/>
      <c r="R24" s="24"/>
      <c r="S24" s="24"/>
      <c r="T24" s="24"/>
      <c r="U24" s="24"/>
      <c r="V24" s="25">
        <v>189.68</v>
      </c>
      <c r="W24" s="40">
        <f t="shared" si="0"/>
        <v>204.68</v>
      </c>
      <c r="X24" s="23"/>
      <c r="Y24" s="23"/>
      <c r="Z24" s="23"/>
      <c r="AA24" s="23"/>
      <c r="AB24" s="23"/>
      <c r="AC24" s="23"/>
      <c r="AD24" s="23">
        <v>1</v>
      </c>
      <c r="AE24" s="23">
        <v>1</v>
      </c>
      <c r="AF24" s="23"/>
      <c r="AG24" s="23"/>
      <c r="AH24" s="23">
        <v>1</v>
      </c>
      <c r="AI24" s="23"/>
      <c r="AJ24" s="23"/>
      <c r="AK24" s="24">
        <v>1</v>
      </c>
      <c r="AL24" s="24"/>
      <c r="AM24" s="24"/>
      <c r="AN24" s="23"/>
      <c r="AO24" s="23"/>
      <c r="AP24" s="23"/>
      <c r="AQ24" s="23"/>
      <c r="AR24" s="26">
        <v>182.56</v>
      </c>
      <c r="AS24" s="40">
        <f t="shared" si="1"/>
        <v>202.56</v>
      </c>
      <c r="AT24" s="26">
        <f t="shared" si="2"/>
        <v>407.24</v>
      </c>
      <c r="AU24" s="41">
        <v>17</v>
      </c>
    </row>
    <row r="25" spans="1:48" x14ac:dyDescent="0.25">
      <c r="A25" s="50" t="s">
        <v>96</v>
      </c>
      <c r="B25" s="46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>
        <v>1</v>
      </c>
      <c r="N25" s="24"/>
      <c r="O25" s="24"/>
      <c r="P25" s="24"/>
      <c r="Q25" s="24"/>
      <c r="R25" s="24"/>
      <c r="S25" s="24"/>
      <c r="T25" s="24"/>
      <c r="U25" s="24"/>
      <c r="V25" s="25">
        <v>196.42</v>
      </c>
      <c r="W25" s="40">
        <f t="shared" si="0"/>
        <v>201.42</v>
      </c>
      <c r="X25" s="23">
        <v>1</v>
      </c>
      <c r="Y25" s="23"/>
      <c r="Z25" s="23"/>
      <c r="AA25" s="23"/>
      <c r="AB25" s="23"/>
      <c r="AC25" s="23"/>
      <c r="AD25" s="23"/>
      <c r="AE25" s="23"/>
      <c r="AF25" s="23">
        <v>1</v>
      </c>
      <c r="AG25" s="23"/>
      <c r="AH25" s="23"/>
      <c r="AI25" s="23"/>
      <c r="AJ25" s="23"/>
      <c r="AK25" s="24">
        <v>1</v>
      </c>
      <c r="AL25" s="24"/>
      <c r="AM25" s="24"/>
      <c r="AN25" s="23"/>
      <c r="AO25" s="23"/>
      <c r="AP25" s="23"/>
      <c r="AQ25" s="23"/>
      <c r="AR25" s="26">
        <v>201.59</v>
      </c>
      <c r="AS25" s="40">
        <f t="shared" si="1"/>
        <v>216.59</v>
      </c>
      <c r="AT25" s="26">
        <f t="shared" si="2"/>
        <v>418.01</v>
      </c>
      <c r="AU25" s="41">
        <v>18</v>
      </c>
    </row>
    <row r="26" spans="1:48" x14ac:dyDescent="0.25">
      <c r="A26" s="50" t="s">
        <v>101</v>
      </c>
      <c r="B26" s="46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>
        <v>2</v>
      </c>
      <c r="P26" s="24"/>
      <c r="Q26" s="24"/>
      <c r="R26" s="24"/>
      <c r="S26" s="24"/>
      <c r="T26" s="24"/>
      <c r="U26" s="24"/>
      <c r="V26" s="25">
        <v>215.71</v>
      </c>
      <c r="W26" s="40">
        <f t="shared" si="0"/>
        <v>225.71</v>
      </c>
      <c r="X26" s="23"/>
      <c r="Y26" s="23"/>
      <c r="Z26" s="23"/>
      <c r="AA26" s="23"/>
      <c r="AB26" s="23"/>
      <c r="AC26" s="23"/>
      <c r="AD26" s="23">
        <v>1</v>
      </c>
      <c r="AE26" s="23"/>
      <c r="AF26" s="23"/>
      <c r="AG26" s="23"/>
      <c r="AH26" s="23"/>
      <c r="AI26" s="23"/>
      <c r="AJ26" s="23"/>
      <c r="AK26" s="24"/>
      <c r="AL26" s="24"/>
      <c r="AM26" s="24"/>
      <c r="AN26" s="23"/>
      <c r="AO26" s="23"/>
      <c r="AP26" s="23"/>
      <c r="AQ26" s="23"/>
      <c r="AR26" s="26">
        <v>190.95</v>
      </c>
      <c r="AS26" s="40">
        <f t="shared" si="1"/>
        <v>195.95</v>
      </c>
      <c r="AT26" s="26">
        <f t="shared" si="2"/>
        <v>421.65999999999997</v>
      </c>
      <c r="AU26" s="41">
        <v>19</v>
      </c>
    </row>
    <row r="27" spans="1:48" x14ac:dyDescent="0.25">
      <c r="A27" s="50" t="s">
        <v>62</v>
      </c>
      <c r="B27" s="46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>
        <v>2</v>
      </c>
      <c r="P27" s="24"/>
      <c r="Q27" s="24">
        <v>1</v>
      </c>
      <c r="R27" s="24"/>
      <c r="S27" s="24"/>
      <c r="T27" s="24"/>
      <c r="U27" s="24"/>
      <c r="V27" s="25">
        <v>250.06</v>
      </c>
      <c r="W27" s="40">
        <f t="shared" si="0"/>
        <v>265.06</v>
      </c>
      <c r="X27" s="23"/>
      <c r="Y27" s="23"/>
      <c r="Z27" s="23"/>
      <c r="AA27" s="23"/>
      <c r="AB27" s="23">
        <v>1</v>
      </c>
      <c r="AC27" s="23">
        <v>1</v>
      </c>
      <c r="AD27" s="23"/>
      <c r="AE27" s="23"/>
      <c r="AF27" s="23">
        <v>1</v>
      </c>
      <c r="AG27" s="23"/>
      <c r="AH27" s="23">
        <v>1</v>
      </c>
      <c r="AI27" s="23"/>
      <c r="AJ27" s="23">
        <v>1</v>
      </c>
      <c r="AK27" s="24">
        <v>1</v>
      </c>
      <c r="AL27" s="24"/>
      <c r="AM27" s="24"/>
      <c r="AN27" s="23"/>
      <c r="AO27" s="23">
        <v>20</v>
      </c>
      <c r="AP27" s="23"/>
      <c r="AQ27" s="23"/>
      <c r="AR27" s="26">
        <v>224.89</v>
      </c>
      <c r="AS27" s="40">
        <f t="shared" si="1"/>
        <v>274.89</v>
      </c>
      <c r="AT27" s="26">
        <f t="shared" si="2"/>
        <v>539.95000000000005</v>
      </c>
      <c r="AU27" s="41">
        <v>20</v>
      </c>
    </row>
    <row r="28" spans="1:48" x14ac:dyDescent="0.25">
      <c r="A28" s="50" t="s">
        <v>95</v>
      </c>
      <c r="B28" s="46">
        <v>1</v>
      </c>
      <c r="C28" s="24"/>
      <c r="D28" s="24"/>
      <c r="E28" s="24"/>
      <c r="F28" s="24"/>
      <c r="G28" s="24"/>
      <c r="H28" s="24">
        <v>1</v>
      </c>
      <c r="I28" s="24"/>
      <c r="J28" s="24">
        <v>1</v>
      </c>
      <c r="K28" s="24"/>
      <c r="L28" s="24">
        <v>1</v>
      </c>
      <c r="M28" s="24"/>
      <c r="N28" s="24"/>
      <c r="O28" s="24">
        <v>4</v>
      </c>
      <c r="P28" s="24"/>
      <c r="Q28" s="24">
        <v>1</v>
      </c>
      <c r="R28" s="24"/>
      <c r="S28" s="24"/>
      <c r="T28" s="24"/>
      <c r="U28" s="24"/>
      <c r="V28" s="25">
        <v>283.01</v>
      </c>
      <c r="W28" s="40">
        <f t="shared" si="0"/>
        <v>328.01</v>
      </c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>
        <v>1</v>
      </c>
      <c r="AI28" s="24"/>
      <c r="AJ28" s="24"/>
      <c r="AK28" s="24">
        <v>1</v>
      </c>
      <c r="AL28" s="24">
        <v>1</v>
      </c>
      <c r="AM28" s="24">
        <v>1</v>
      </c>
      <c r="AN28" s="24"/>
      <c r="AO28" s="24"/>
      <c r="AP28" s="24"/>
      <c r="AQ28" s="24"/>
      <c r="AR28" s="25">
        <v>245.16</v>
      </c>
      <c r="AS28" s="40">
        <f t="shared" si="1"/>
        <v>265.15999999999997</v>
      </c>
      <c r="AT28" s="26">
        <f t="shared" si="2"/>
        <v>593.16999999999996</v>
      </c>
      <c r="AU28" s="41">
        <v>21</v>
      </c>
      <c r="AV28" s="45"/>
    </row>
    <row r="29" spans="1:48" x14ac:dyDescent="0.25">
      <c r="A29" s="50" t="s">
        <v>59</v>
      </c>
      <c r="B29" s="46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5">
        <v>241.94</v>
      </c>
      <c r="W29" s="40">
        <f t="shared" si="0"/>
        <v>241.94</v>
      </c>
      <c r="X29" s="23"/>
      <c r="Y29" s="23"/>
      <c r="Z29" s="23"/>
      <c r="AA29" s="23"/>
      <c r="AB29" s="23">
        <v>1</v>
      </c>
      <c r="AC29" s="23"/>
      <c r="AD29" s="23"/>
      <c r="AE29" s="23"/>
      <c r="AF29" s="23"/>
      <c r="AG29" s="23"/>
      <c r="AH29" s="23"/>
      <c r="AI29" s="23"/>
      <c r="AJ29" s="23"/>
      <c r="AK29" s="24">
        <v>1</v>
      </c>
      <c r="AL29" s="24"/>
      <c r="AM29" s="24"/>
      <c r="AN29" s="23"/>
      <c r="AO29" s="23"/>
      <c r="AP29" s="23"/>
      <c r="AQ29" s="23"/>
      <c r="AR29" s="26" t="s">
        <v>120</v>
      </c>
      <c r="AS29" s="40" t="e">
        <f t="shared" si="1"/>
        <v>#VALUE!</v>
      </c>
      <c r="AT29" s="26" t="e">
        <f t="shared" si="2"/>
        <v>#VALUE!</v>
      </c>
      <c r="AU29" s="41">
        <v>22</v>
      </c>
      <c r="AV29" s="45"/>
    </row>
    <row r="30" spans="1:48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30"/>
      <c r="W30" s="30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30"/>
      <c r="AS30" s="30"/>
      <c r="AT30" s="30"/>
      <c r="AU30" s="43"/>
      <c r="AV30" s="45"/>
    </row>
    <row r="31" spans="1:48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30"/>
      <c r="W31" s="30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30"/>
      <c r="AS31" s="30"/>
      <c r="AT31" s="30"/>
      <c r="AU31" s="43"/>
      <c r="AV31" s="45"/>
    </row>
    <row r="32" spans="1:48" x14ac:dyDescent="0.25">
      <c r="A32" s="42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30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4"/>
      <c r="AL32" s="44"/>
      <c r="AM32" s="44"/>
      <c r="AN32" s="42"/>
      <c r="AO32" s="42"/>
      <c r="AP32" s="42"/>
      <c r="AQ32" s="42"/>
      <c r="AR32" s="30"/>
      <c r="AS32" s="30"/>
      <c r="AT32" s="30"/>
      <c r="AU32" s="43"/>
      <c r="AV32" s="45"/>
    </row>
    <row r="33" spans="1:48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30"/>
      <c r="W33" s="30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30"/>
      <c r="AS33" s="30"/>
      <c r="AT33" s="30"/>
      <c r="AU33" s="43"/>
      <c r="AV33" s="45"/>
    </row>
    <row r="34" spans="1:48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30"/>
      <c r="W34" s="30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30"/>
      <c r="AS34" s="30"/>
      <c r="AT34" s="30"/>
      <c r="AU34" s="43"/>
      <c r="AV34" s="45"/>
    </row>
    <row r="35" spans="1:48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30"/>
      <c r="W35" s="30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30"/>
      <c r="AS35" s="30"/>
      <c r="AT35" s="30"/>
      <c r="AU35" s="43"/>
      <c r="AV35" s="45"/>
    </row>
    <row r="36" spans="1:48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</row>
  </sheetData>
  <sortState ref="A8:AU29">
    <sortCondition ref="AT8:AT29"/>
  </sortState>
  <mergeCells count="10">
    <mergeCell ref="B6:N6"/>
    <mergeCell ref="R6:U6"/>
    <mergeCell ref="X6:AJ6"/>
    <mergeCell ref="AN6:AQ6"/>
    <mergeCell ref="B1:W1"/>
    <mergeCell ref="X1:AS1"/>
    <mergeCell ref="B5:N5"/>
    <mergeCell ref="R5:U5"/>
    <mergeCell ref="X5:AJ5"/>
    <mergeCell ref="AN5:AQ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V41"/>
  <sheetViews>
    <sheetView view="pageBreakPreview" zoomScale="110" zoomScaleNormal="170" zoomScaleSheetLayoutView="110" workbookViewId="0">
      <selection activeCell="A12" sqref="A8:A12"/>
    </sheetView>
  </sheetViews>
  <sheetFormatPr defaultRowHeight="15" x14ac:dyDescent="0.25"/>
  <cols>
    <col min="1" max="1" width="15.28515625" customWidth="1"/>
    <col min="2" max="9" width="1.85546875" bestFit="1" customWidth="1"/>
    <col min="10" max="10" width="1.85546875" customWidth="1"/>
    <col min="11" max="12" width="2.42578125" customWidth="1"/>
    <col min="13" max="13" width="2.5703125" customWidth="1"/>
    <col min="14" max="15" width="2.42578125" customWidth="1"/>
    <col min="16" max="16" width="2.5703125" customWidth="1"/>
    <col min="17" max="17" width="2.42578125" customWidth="1"/>
    <col min="18" max="18" width="2.5703125" customWidth="1"/>
    <col min="19" max="19" width="2.85546875" customWidth="1"/>
    <col min="20" max="20" width="3" customWidth="1"/>
    <col min="21" max="21" width="4.85546875" customWidth="1"/>
    <col min="22" max="22" width="6.5703125" customWidth="1"/>
    <col min="23" max="23" width="7" customWidth="1"/>
    <col min="24" max="32" width="1.85546875" bestFit="1" customWidth="1"/>
    <col min="33" max="36" width="2.7109375" bestFit="1" customWidth="1"/>
    <col min="37" max="37" width="2.42578125" customWidth="1"/>
    <col min="38" max="38" width="2.5703125" customWidth="1"/>
    <col min="39" max="39" width="2.42578125" customWidth="1"/>
    <col min="40" max="40" width="2.7109375" customWidth="1"/>
    <col min="41" max="41" width="2.85546875" customWidth="1"/>
    <col min="42" max="42" width="3.140625" customWidth="1"/>
    <col min="43" max="43" width="4.28515625" customWidth="1"/>
    <col min="44" max="44" width="6.7109375" customWidth="1"/>
    <col min="45" max="45" width="5.7109375" customWidth="1"/>
    <col min="46" max="46" width="6.42578125" customWidth="1"/>
    <col min="47" max="47" width="4.85546875" customWidth="1"/>
  </cols>
  <sheetData>
    <row r="1" spans="1:47" x14ac:dyDescent="0.25">
      <c r="A1" s="72" t="s">
        <v>20</v>
      </c>
      <c r="B1" s="102" t="s">
        <v>12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4"/>
      <c r="X1" s="102" t="s">
        <v>13</v>
      </c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4"/>
      <c r="AT1" s="31"/>
      <c r="AU1" s="32"/>
    </row>
    <row r="2" spans="1:47" x14ac:dyDescent="0.25">
      <c r="A2" s="73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3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  <c r="AS2" s="34"/>
      <c r="AT2" s="35"/>
      <c r="AU2" s="36"/>
    </row>
    <row r="3" spans="1:47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33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34"/>
      <c r="AT3" s="35"/>
      <c r="AU3" s="36"/>
    </row>
    <row r="4" spans="1:47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"/>
      <c r="V4" s="10"/>
      <c r="W4" s="33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6"/>
      <c r="AS4" s="34"/>
      <c r="AT4" s="35"/>
      <c r="AU4" s="36"/>
    </row>
    <row r="5" spans="1:47" x14ac:dyDescent="0.25">
      <c r="A5" s="12"/>
      <c r="B5" s="99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66"/>
      <c r="P5" s="66"/>
      <c r="Q5" s="66"/>
      <c r="R5" s="99" t="s">
        <v>1</v>
      </c>
      <c r="S5" s="100"/>
      <c r="T5" s="100"/>
      <c r="U5" s="101"/>
      <c r="V5" s="10"/>
      <c r="W5" s="33" t="s">
        <v>15</v>
      </c>
      <c r="X5" s="99" t="s">
        <v>0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66"/>
      <c r="AL5" s="66"/>
      <c r="AM5" s="66"/>
      <c r="AN5" s="99" t="s">
        <v>1</v>
      </c>
      <c r="AO5" s="100"/>
      <c r="AP5" s="100"/>
      <c r="AQ5" s="101"/>
      <c r="AR5" s="10"/>
      <c r="AS5" s="33" t="s">
        <v>16</v>
      </c>
      <c r="AT5" s="35" t="s">
        <v>17</v>
      </c>
      <c r="AU5" s="36"/>
    </row>
    <row r="6" spans="1:47" x14ac:dyDescent="0.25">
      <c r="A6" s="12"/>
      <c r="B6" s="99" t="s">
        <v>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66"/>
      <c r="P6" s="66"/>
      <c r="Q6" s="66"/>
      <c r="R6" s="99" t="s">
        <v>4</v>
      </c>
      <c r="S6" s="100"/>
      <c r="T6" s="100"/>
      <c r="U6" s="101"/>
      <c r="V6" s="13" t="s">
        <v>5</v>
      </c>
      <c r="W6" s="33" t="s">
        <v>6</v>
      </c>
      <c r="X6" s="99" t="s">
        <v>3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66"/>
      <c r="AL6" s="66"/>
      <c r="AM6" s="66"/>
      <c r="AN6" s="99" t="s">
        <v>4</v>
      </c>
      <c r="AO6" s="100"/>
      <c r="AP6" s="100"/>
      <c r="AQ6" s="101"/>
      <c r="AR6" s="13" t="s">
        <v>5</v>
      </c>
      <c r="AS6" s="33" t="s">
        <v>6</v>
      </c>
      <c r="AT6" s="35" t="s">
        <v>6</v>
      </c>
      <c r="AU6" s="36"/>
    </row>
    <row r="7" spans="1:47" x14ac:dyDescent="0.25">
      <c r="A7" s="12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7">
        <v>14</v>
      </c>
      <c r="P7" s="17">
        <v>15</v>
      </c>
      <c r="Q7" s="17">
        <v>16</v>
      </c>
      <c r="R7" s="18">
        <v>3</v>
      </c>
      <c r="S7" s="19">
        <v>11</v>
      </c>
      <c r="T7" s="19">
        <v>14</v>
      </c>
      <c r="U7" s="15" t="s">
        <v>9</v>
      </c>
      <c r="V7" s="20" t="s">
        <v>10</v>
      </c>
      <c r="W7" s="37" t="s">
        <v>10</v>
      </c>
      <c r="X7" s="16">
        <v>1</v>
      </c>
      <c r="Y7" s="17">
        <v>2</v>
      </c>
      <c r="Z7" s="17">
        <v>3</v>
      </c>
      <c r="AA7" s="17">
        <v>4</v>
      </c>
      <c r="AB7" s="17">
        <v>5</v>
      </c>
      <c r="AC7" s="17">
        <v>6</v>
      </c>
      <c r="AD7" s="17">
        <v>7</v>
      </c>
      <c r="AE7" s="17">
        <v>8</v>
      </c>
      <c r="AF7" s="17">
        <v>9</v>
      </c>
      <c r="AG7" s="17">
        <v>10</v>
      </c>
      <c r="AH7" s="17">
        <v>11</v>
      </c>
      <c r="AI7" s="17">
        <v>12</v>
      </c>
      <c r="AJ7" s="17">
        <v>13</v>
      </c>
      <c r="AK7" s="17">
        <v>14</v>
      </c>
      <c r="AL7" s="17">
        <v>15</v>
      </c>
      <c r="AM7" s="17">
        <v>16</v>
      </c>
      <c r="AN7" s="18">
        <v>3</v>
      </c>
      <c r="AO7" s="19">
        <v>11</v>
      </c>
      <c r="AP7" s="19">
        <v>14</v>
      </c>
      <c r="AQ7" s="15" t="s">
        <v>9</v>
      </c>
      <c r="AR7" s="20" t="s">
        <v>10</v>
      </c>
      <c r="AS7" s="37" t="s">
        <v>10</v>
      </c>
      <c r="AT7" s="38" t="s">
        <v>10</v>
      </c>
      <c r="AU7" s="39" t="s">
        <v>18</v>
      </c>
    </row>
    <row r="8" spans="1:47" x14ac:dyDescent="0.25">
      <c r="A8" s="87" t="s">
        <v>65</v>
      </c>
      <c r="B8" s="93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v>2</v>
      </c>
      <c r="P8" s="88"/>
      <c r="Q8" s="88"/>
      <c r="R8" s="88"/>
      <c r="S8" s="88"/>
      <c r="T8" s="88"/>
      <c r="U8" s="88"/>
      <c r="V8" s="40">
        <v>173.5</v>
      </c>
      <c r="W8" s="40">
        <f t="shared" ref="W8:W22" si="0">V8+(SUM(B8:Q8)*5)+R8+S8+T8+U8</f>
        <v>183.5</v>
      </c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40">
        <v>163.94</v>
      </c>
      <c r="AS8" s="40">
        <f t="shared" ref="AS8:AS22" si="1">AR8+(SUM(X8:AM8)*5)+AN8+AO8+AP8+AQ8</f>
        <v>163.94</v>
      </c>
      <c r="AT8" s="40">
        <f t="shared" ref="AT8:AT22" si="2">SUM(AS8,W8)</f>
        <v>347.44</v>
      </c>
      <c r="AU8" s="89">
        <v>1</v>
      </c>
    </row>
    <row r="9" spans="1:47" x14ac:dyDescent="0.25">
      <c r="A9" s="87" t="s">
        <v>66</v>
      </c>
      <c r="B9" s="93">
        <v>1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>
        <v>1</v>
      </c>
      <c r="O9" s="88"/>
      <c r="P9" s="88"/>
      <c r="Q9" s="88"/>
      <c r="R9" s="88"/>
      <c r="S9" s="88"/>
      <c r="T9" s="88"/>
      <c r="U9" s="88"/>
      <c r="V9" s="40">
        <v>167.18</v>
      </c>
      <c r="W9" s="40">
        <f t="shared" si="0"/>
        <v>177.18</v>
      </c>
      <c r="X9" s="88"/>
      <c r="Y9" s="88"/>
      <c r="Z9" s="88"/>
      <c r="AA9" s="88"/>
      <c r="AB9" s="88"/>
      <c r="AC9" s="88"/>
      <c r="AD9" s="88"/>
      <c r="AE9" s="88"/>
      <c r="AF9" s="88"/>
      <c r="AG9" s="88">
        <v>1</v>
      </c>
      <c r="AH9" s="88"/>
      <c r="AI9" s="88"/>
      <c r="AJ9" s="88"/>
      <c r="AK9" s="88"/>
      <c r="AL9" s="88"/>
      <c r="AM9" s="88">
        <v>1</v>
      </c>
      <c r="AN9" s="88"/>
      <c r="AO9" s="88"/>
      <c r="AP9" s="88"/>
      <c r="AQ9" s="88"/>
      <c r="AR9" s="40">
        <v>161.5</v>
      </c>
      <c r="AS9" s="40">
        <f t="shared" si="1"/>
        <v>171.5</v>
      </c>
      <c r="AT9" s="40">
        <f t="shared" si="2"/>
        <v>348.68</v>
      </c>
      <c r="AU9" s="89">
        <v>2</v>
      </c>
    </row>
    <row r="10" spans="1:47" x14ac:dyDescent="0.25">
      <c r="A10" s="87" t="s">
        <v>31</v>
      </c>
      <c r="B10" s="93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40">
        <v>169.33</v>
      </c>
      <c r="W10" s="40">
        <f t="shared" si="0"/>
        <v>169.33</v>
      </c>
      <c r="X10" s="88">
        <v>1</v>
      </c>
      <c r="Y10" s="88">
        <v>1</v>
      </c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>
        <v>1</v>
      </c>
      <c r="AL10" s="88"/>
      <c r="AM10" s="88"/>
      <c r="AN10" s="88"/>
      <c r="AO10" s="88"/>
      <c r="AP10" s="88"/>
      <c r="AQ10" s="88"/>
      <c r="AR10" s="40">
        <v>168.18</v>
      </c>
      <c r="AS10" s="40">
        <f t="shared" si="1"/>
        <v>183.18</v>
      </c>
      <c r="AT10" s="40">
        <f t="shared" si="2"/>
        <v>352.51</v>
      </c>
      <c r="AU10" s="89">
        <v>3</v>
      </c>
    </row>
    <row r="11" spans="1:47" x14ac:dyDescent="0.25">
      <c r="A11" s="87" t="s">
        <v>109</v>
      </c>
      <c r="B11" s="93"/>
      <c r="C11" s="88"/>
      <c r="D11" s="88"/>
      <c r="E11" s="88"/>
      <c r="F11" s="88"/>
      <c r="G11" s="88"/>
      <c r="H11" s="88">
        <v>1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40">
        <v>170.37</v>
      </c>
      <c r="W11" s="40">
        <f t="shared" si="0"/>
        <v>175.37</v>
      </c>
      <c r="X11" s="88"/>
      <c r="Y11" s="88"/>
      <c r="Z11" s="88"/>
      <c r="AA11" s="88"/>
      <c r="AB11" s="88"/>
      <c r="AC11" s="88"/>
      <c r="AD11" s="88">
        <v>1</v>
      </c>
      <c r="AE11" s="88"/>
      <c r="AF11" s="88"/>
      <c r="AG11" s="88"/>
      <c r="AH11" s="88"/>
      <c r="AI11" s="88"/>
      <c r="AJ11" s="88"/>
      <c r="AK11" s="88">
        <v>1</v>
      </c>
      <c r="AL11" s="88"/>
      <c r="AM11" s="88"/>
      <c r="AN11" s="88"/>
      <c r="AO11" s="88"/>
      <c r="AP11" s="88"/>
      <c r="AQ11" s="88"/>
      <c r="AR11" s="40">
        <v>168.87</v>
      </c>
      <c r="AS11" s="40">
        <f t="shared" si="1"/>
        <v>178.87</v>
      </c>
      <c r="AT11" s="40">
        <f t="shared" si="2"/>
        <v>354.24</v>
      </c>
      <c r="AU11" s="89">
        <v>4</v>
      </c>
    </row>
    <row r="12" spans="1:47" x14ac:dyDescent="0.25">
      <c r="A12" s="87" t="s">
        <v>108</v>
      </c>
      <c r="B12" s="93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40">
        <v>177.78</v>
      </c>
      <c r="W12" s="40">
        <f t="shared" si="0"/>
        <v>177.78</v>
      </c>
      <c r="X12" s="88">
        <v>1</v>
      </c>
      <c r="Y12" s="88"/>
      <c r="Z12" s="88"/>
      <c r="AA12" s="88"/>
      <c r="AB12" s="88"/>
      <c r="AC12" s="88"/>
      <c r="AD12" s="88"/>
      <c r="AE12" s="88"/>
      <c r="AF12" s="88">
        <v>1</v>
      </c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40">
        <v>170.46</v>
      </c>
      <c r="AS12" s="40">
        <f t="shared" si="1"/>
        <v>180.46</v>
      </c>
      <c r="AT12" s="40">
        <f t="shared" si="2"/>
        <v>358.24</v>
      </c>
      <c r="AU12" s="89">
        <v>5</v>
      </c>
    </row>
    <row r="13" spans="1:47" x14ac:dyDescent="0.25">
      <c r="A13" s="64" t="s">
        <v>105</v>
      </c>
      <c r="B13" s="46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>
        <v>181.59</v>
      </c>
      <c r="W13" s="40">
        <f t="shared" si="0"/>
        <v>181.59</v>
      </c>
      <c r="X13" s="23"/>
      <c r="Y13" s="23">
        <v>1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4"/>
      <c r="AL13" s="24"/>
      <c r="AM13" s="24"/>
      <c r="AN13" s="23"/>
      <c r="AO13" s="23"/>
      <c r="AP13" s="23"/>
      <c r="AQ13" s="23"/>
      <c r="AR13" s="26">
        <v>173.43</v>
      </c>
      <c r="AS13" s="40">
        <f t="shared" si="1"/>
        <v>178.43</v>
      </c>
      <c r="AT13" s="26">
        <f t="shared" si="2"/>
        <v>360.02</v>
      </c>
      <c r="AU13" s="41">
        <v>6</v>
      </c>
    </row>
    <row r="14" spans="1:47" x14ac:dyDescent="0.25">
      <c r="A14" s="50" t="s">
        <v>107</v>
      </c>
      <c r="B14" s="46"/>
      <c r="C14" s="24">
        <v>1</v>
      </c>
      <c r="D14" s="24"/>
      <c r="E14" s="24"/>
      <c r="F14" s="24"/>
      <c r="G14" s="24"/>
      <c r="H14" s="24"/>
      <c r="I14" s="24"/>
      <c r="J14" s="24">
        <v>1</v>
      </c>
      <c r="K14" s="24"/>
      <c r="L14" s="24"/>
      <c r="M14" s="24"/>
      <c r="N14" s="24"/>
      <c r="O14" s="24">
        <v>1</v>
      </c>
      <c r="P14" s="24"/>
      <c r="Q14" s="24">
        <v>1</v>
      </c>
      <c r="R14" s="24"/>
      <c r="S14" s="24"/>
      <c r="T14" s="24"/>
      <c r="U14" s="24"/>
      <c r="V14" s="25">
        <v>191.83</v>
      </c>
      <c r="W14" s="40">
        <f t="shared" si="0"/>
        <v>211.83</v>
      </c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5">
        <v>166.74</v>
      </c>
      <c r="AS14" s="40">
        <f t="shared" si="1"/>
        <v>166.74</v>
      </c>
      <c r="AT14" s="26">
        <f t="shared" si="2"/>
        <v>378.57000000000005</v>
      </c>
      <c r="AU14" s="41">
        <v>7</v>
      </c>
    </row>
    <row r="15" spans="1:47" x14ac:dyDescent="0.25">
      <c r="A15" s="50" t="s">
        <v>102</v>
      </c>
      <c r="B15" s="46"/>
      <c r="C15" s="24">
        <v>1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>
        <v>1</v>
      </c>
      <c r="P15" s="24"/>
      <c r="Q15" s="24"/>
      <c r="R15" s="24"/>
      <c r="S15" s="24"/>
      <c r="T15" s="24"/>
      <c r="U15" s="24"/>
      <c r="V15" s="25">
        <v>189.64</v>
      </c>
      <c r="W15" s="40">
        <f t="shared" si="0"/>
        <v>199.64</v>
      </c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>
        <v>1</v>
      </c>
      <c r="AL15" s="24"/>
      <c r="AM15" s="24"/>
      <c r="AN15" s="24"/>
      <c r="AO15" s="24"/>
      <c r="AP15" s="24"/>
      <c r="AQ15" s="24"/>
      <c r="AR15" s="25">
        <v>176.88</v>
      </c>
      <c r="AS15" s="40">
        <f t="shared" si="1"/>
        <v>181.88</v>
      </c>
      <c r="AT15" s="26">
        <f t="shared" si="2"/>
        <v>381.52</v>
      </c>
      <c r="AU15" s="41">
        <v>8</v>
      </c>
    </row>
    <row r="16" spans="1:47" x14ac:dyDescent="0.25">
      <c r="A16" s="50" t="s">
        <v>104</v>
      </c>
      <c r="B16" s="46"/>
      <c r="C16" s="24"/>
      <c r="D16" s="24"/>
      <c r="E16" s="24"/>
      <c r="F16" s="24"/>
      <c r="G16" s="24"/>
      <c r="H16" s="24"/>
      <c r="I16" s="24"/>
      <c r="J16" s="24">
        <v>1</v>
      </c>
      <c r="K16" s="24"/>
      <c r="L16" s="24">
        <v>2</v>
      </c>
      <c r="M16" s="24"/>
      <c r="N16" s="24"/>
      <c r="O16" s="24">
        <v>1</v>
      </c>
      <c r="P16" s="24"/>
      <c r="Q16" s="24">
        <v>1</v>
      </c>
      <c r="R16" s="24"/>
      <c r="S16" s="24"/>
      <c r="T16" s="24"/>
      <c r="U16" s="24"/>
      <c r="V16" s="25">
        <v>174.75</v>
      </c>
      <c r="W16" s="40">
        <f t="shared" si="0"/>
        <v>199.75</v>
      </c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>
        <v>1</v>
      </c>
      <c r="AL16" s="24"/>
      <c r="AM16" s="24"/>
      <c r="AN16" s="24"/>
      <c r="AO16" s="24"/>
      <c r="AP16" s="24"/>
      <c r="AQ16" s="24"/>
      <c r="AR16" s="25">
        <v>179.1</v>
      </c>
      <c r="AS16" s="40">
        <f t="shared" si="1"/>
        <v>184.1</v>
      </c>
      <c r="AT16" s="26">
        <f t="shared" si="2"/>
        <v>383.85</v>
      </c>
      <c r="AU16" s="41">
        <v>9</v>
      </c>
    </row>
    <row r="17" spans="1:48" x14ac:dyDescent="0.25">
      <c r="A17" s="50" t="s">
        <v>103</v>
      </c>
      <c r="B17" s="46"/>
      <c r="C17" s="24">
        <v>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>
        <v>1</v>
      </c>
      <c r="P17" s="24"/>
      <c r="Q17" s="24"/>
      <c r="R17" s="24"/>
      <c r="S17" s="24"/>
      <c r="T17" s="24"/>
      <c r="U17" s="24"/>
      <c r="V17" s="25">
        <v>183.51</v>
      </c>
      <c r="W17" s="40">
        <f t="shared" si="0"/>
        <v>193.51</v>
      </c>
      <c r="X17" s="24">
        <v>1</v>
      </c>
      <c r="Y17" s="24">
        <v>1</v>
      </c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>
        <v>1</v>
      </c>
      <c r="AL17" s="24"/>
      <c r="AM17" s="24"/>
      <c r="AN17" s="24"/>
      <c r="AO17" s="24"/>
      <c r="AP17" s="24"/>
      <c r="AQ17" s="24"/>
      <c r="AR17" s="25">
        <v>184.89</v>
      </c>
      <c r="AS17" s="40">
        <f t="shared" si="1"/>
        <v>199.89</v>
      </c>
      <c r="AT17" s="26">
        <f t="shared" si="2"/>
        <v>393.4</v>
      </c>
      <c r="AU17" s="41">
        <v>10</v>
      </c>
    </row>
    <row r="18" spans="1:48" x14ac:dyDescent="0.25">
      <c r="A18" s="50" t="s">
        <v>63</v>
      </c>
      <c r="B18" s="46"/>
      <c r="C18" s="24"/>
      <c r="D18" s="24"/>
      <c r="E18" s="24"/>
      <c r="F18" s="24"/>
      <c r="G18" s="24"/>
      <c r="H18" s="24">
        <v>1</v>
      </c>
      <c r="I18" s="24"/>
      <c r="J18" s="24"/>
      <c r="K18" s="24"/>
      <c r="L18" s="24"/>
      <c r="M18" s="24"/>
      <c r="N18" s="24"/>
      <c r="O18" s="24">
        <v>1</v>
      </c>
      <c r="P18" s="24"/>
      <c r="Q18" s="24"/>
      <c r="R18" s="24"/>
      <c r="S18" s="24"/>
      <c r="T18" s="24"/>
      <c r="U18" s="24"/>
      <c r="V18" s="25">
        <v>202.24</v>
      </c>
      <c r="W18" s="40">
        <f t="shared" si="0"/>
        <v>212.24</v>
      </c>
      <c r="X18" s="23"/>
      <c r="Y18" s="23"/>
      <c r="Z18" s="23"/>
      <c r="AA18" s="23"/>
      <c r="AB18" s="23"/>
      <c r="AC18" s="23"/>
      <c r="AD18" s="23"/>
      <c r="AE18" s="23"/>
      <c r="AF18" s="23"/>
      <c r="AG18" s="23">
        <v>1</v>
      </c>
      <c r="AH18" s="23"/>
      <c r="AI18" s="23"/>
      <c r="AJ18" s="23"/>
      <c r="AK18" s="24"/>
      <c r="AL18" s="24"/>
      <c r="AM18" s="24"/>
      <c r="AN18" s="23"/>
      <c r="AO18" s="23"/>
      <c r="AP18" s="23"/>
      <c r="AQ18" s="23"/>
      <c r="AR18" s="26">
        <v>178.14</v>
      </c>
      <c r="AS18" s="40">
        <f t="shared" si="1"/>
        <v>183.14</v>
      </c>
      <c r="AT18" s="26">
        <f t="shared" si="2"/>
        <v>395.38</v>
      </c>
      <c r="AU18" s="41">
        <v>11</v>
      </c>
    </row>
    <row r="19" spans="1:48" x14ac:dyDescent="0.25">
      <c r="A19" s="50" t="s">
        <v>64</v>
      </c>
      <c r="B19" s="60">
        <v>1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24"/>
      <c r="P19" s="24"/>
      <c r="Q19" s="24">
        <v>3</v>
      </c>
      <c r="R19" s="51"/>
      <c r="S19" s="51"/>
      <c r="T19" s="51"/>
      <c r="U19" s="51"/>
      <c r="V19" s="52">
        <v>192.23</v>
      </c>
      <c r="W19" s="53">
        <f t="shared" si="0"/>
        <v>212.23</v>
      </c>
      <c r="X19" s="54"/>
      <c r="Y19" s="54"/>
      <c r="Z19" s="54"/>
      <c r="AA19" s="54">
        <v>1</v>
      </c>
      <c r="AB19" s="54"/>
      <c r="AC19" s="54"/>
      <c r="AD19" s="54"/>
      <c r="AE19" s="54"/>
      <c r="AF19" s="54"/>
      <c r="AG19" s="54"/>
      <c r="AH19" s="54"/>
      <c r="AI19" s="54"/>
      <c r="AJ19" s="54"/>
      <c r="AK19" s="24"/>
      <c r="AL19" s="24">
        <v>1</v>
      </c>
      <c r="AM19" s="24"/>
      <c r="AN19" s="54"/>
      <c r="AO19" s="54"/>
      <c r="AP19" s="54"/>
      <c r="AQ19" s="54"/>
      <c r="AR19" s="55">
        <v>174.29</v>
      </c>
      <c r="AS19" s="53">
        <f t="shared" si="1"/>
        <v>184.29</v>
      </c>
      <c r="AT19" s="55">
        <f t="shared" si="2"/>
        <v>396.52</v>
      </c>
      <c r="AU19" s="41">
        <v>12</v>
      </c>
      <c r="AV19" s="9"/>
    </row>
    <row r="20" spans="1:48" x14ac:dyDescent="0.25">
      <c r="A20" s="50" t="s">
        <v>106</v>
      </c>
      <c r="B20" s="46"/>
      <c r="C20" s="24"/>
      <c r="D20" s="24"/>
      <c r="E20" s="24"/>
      <c r="F20" s="24"/>
      <c r="G20" s="24"/>
      <c r="H20" s="24"/>
      <c r="I20" s="24"/>
      <c r="J20" s="24">
        <v>1</v>
      </c>
      <c r="K20" s="24"/>
      <c r="L20" s="24"/>
      <c r="M20" s="24"/>
      <c r="N20" s="24"/>
      <c r="O20" s="24">
        <v>1</v>
      </c>
      <c r="P20" s="24"/>
      <c r="Q20" s="24"/>
      <c r="R20" s="24"/>
      <c r="S20" s="24"/>
      <c r="T20" s="24"/>
      <c r="U20" s="24"/>
      <c r="V20" s="25">
        <v>205.15</v>
      </c>
      <c r="W20" s="40">
        <f t="shared" si="0"/>
        <v>215.15</v>
      </c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4">
        <v>1</v>
      </c>
      <c r="AL20" s="24"/>
      <c r="AM20" s="24"/>
      <c r="AN20" s="23"/>
      <c r="AO20" s="23"/>
      <c r="AP20" s="23"/>
      <c r="AQ20" s="23"/>
      <c r="AR20" s="26">
        <v>185.68</v>
      </c>
      <c r="AS20" s="40">
        <f t="shared" si="1"/>
        <v>190.68</v>
      </c>
      <c r="AT20" s="26">
        <f t="shared" si="2"/>
        <v>405.83000000000004</v>
      </c>
      <c r="AU20" s="41">
        <v>13</v>
      </c>
    </row>
    <row r="21" spans="1:48" x14ac:dyDescent="0.25">
      <c r="A21" s="50" t="s">
        <v>40</v>
      </c>
      <c r="B21" s="46">
        <v>1</v>
      </c>
      <c r="C21" s="24">
        <v>1</v>
      </c>
      <c r="D21" s="24"/>
      <c r="E21" s="24"/>
      <c r="F21" s="24">
        <v>1</v>
      </c>
      <c r="G21" s="24"/>
      <c r="H21" s="24"/>
      <c r="I21" s="24">
        <v>1</v>
      </c>
      <c r="J21" s="24">
        <v>1</v>
      </c>
      <c r="K21" s="24"/>
      <c r="L21" s="24"/>
      <c r="M21" s="24"/>
      <c r="N21" s="24"/>
      <c r="O21" s="24">
        <v>1</v>
      </c>
      <c r="P21" s="24"/>
      <c r="Q21" s="24"/>
      <c r="R21" s="24"/>
      <c r="S21" s="24"/>
      <c r="T21" s="24"/>
      <c r="U21" s="24"/>
      <c r="V21" s="25">
        <v>190.78</v>
      </c>
      <c r="W21" s="40">
        <f t="shared" si="0"/>
        <v>220.78</v>
      </c>
      <c r="X21" s="23"/>
      <c r="Y21" s="23"/>
      <c r="Z21" s="23"/>
      <c r="AA21" s="23">
        <v>1</v>
      </c>
      <c r="AB21" s="23"/>
      <c r="AC21" s="23"/>
      <c r="AD21" s="23"/>
      <c r="AE21" s="23">
        <v>1</v>
      </c>
      <c r="AF21" s="23">
        <v>1</v>
      </c>
      <c r="AG21" s="23">
        <v>1</v>
      </c>
      <c r="AH21" s="23"/>
      <c r="AI21" s="23"/>
      <c r="AJ21" s="23"/>
      <c r="AK21" s="24">
        <v>1</v>
      </c>
      <c r="AL21" s="24"/>
      <c r="AM21" s="24">
        <v>1</v>
      </c>
      <c r="AN21" s="23"/>
      <c r="AO21" s="23"/>
      <c r="AP21" s="23"/>
      <c r="AQ21" s="23"/>
      <c r="AR21" s="26">
        <v>195.94</v>
      </c>
      <c r="AS21" s="40">
        <f t="shared" si="1"/>
        <v>225.94</v>
      </c>
      <c r="AT21" s="26">
        <f t="shared" si="2"/>
        <v>446.72</v>
      </c>
      <c r="AU21" s="41">
        <v>14</v>
      </c>
    </row>
    <row r="22" spans="1:48" x14ac:dyDescent="0.25">
      <c r="A22" s="50" t="s">
        <v>125</v>
      </c>
      <c r="B22" s="46"/>
      <c r="C22" s="24"/>
      <c r="D22" s="24"/>
      <c r="E22" s="24">
        <v>1</v>
      </c>
      <c r="F22" s="24"/>
      <c r="G22" s="24"/>
      <c r="H22" s="24"/>
      <c r="I22" s="24">
        <v>1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 t="s">
        <v>126</v>
      </c>
      <c r="V22" s="25"/>
      <c r="W22" s="40" t="e">
        <f t="shared" si="0"/>
        <v>#VALUE!</v>
      </c>
      <c r="X22" s="23"/>
      <c r="Y22" s="23"/>
      <c r="Z22" s="23"/>
      <c r="AA22" s="23"/>
      <c r="AB22" s="23"/>
      <c r="AC22" s="23"/>
      <c r="AD22" s="23"/>
      <c r="AE22" s="23"/>
      <c r="AF22" s="23">
        <v>1</v>
      </c>
      <c r="AG22" s="23"/>
      <c r="AH22" s="23"/>
      <c r="AI22" s="23"/>
      <c r="AJ22" s="23"/>
      <c r="AK22" s="24"/>
      <c r="AL22" s="24"/>
      <c r="AM22" s="24"/>
      <c r="AN22" s="23"/>
      <c r="AO22" s="23"/>
      <c r="AP22" s="23"/>
      <c r="AQ22" s="23"/>
      <c r="AR22" s="26">
        <v>176.94</v>
      </c>
      <c r="AS22" s="40">
        <f t="shared" si="1"/>
        <v>181.94</v>
      </c>
      <c r="AT22" s="26" t="e">
        <f t="shared" si="2"/>
        <v>#VALUE!</v>
      </c>
      <c r="AU22" s="41">
        <v>15</v>
      </c>
      <c r="AV22" s="9"/>
    </row>
    <row r="23" spans="1:48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30"/>
      <c r="W23" s="30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30"/>
      <c r="AS23" s="30"/>
      <c r="AT23" s="30"/>
      <c r="AU23" s="43"/>
      <c r="AV23" s="45"/>
    </row>
    <row r="24" spans="1:48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30"/>
      <c r="W24" s="30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30"/>
      <c r="AS24" s="30"/>
      <c r="AT24" s="30"/>
      <c r="AU24" s="43"/>
      <c r="AV24" s="45"/>
    </row>
    <row r="25" spans="1:48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30"/>
      <c r="W25" s="30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30"/>
      <c r="AS25" s="30"/>
      <c r="AT25" s="30"/>
      <c r="AU25" s="43"/>
      <c r="AV25" s="45"/>
    </row>
    <row r="26" spans="1:48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30"/>
      <c r="W26" s="30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30"/>
      <c r="AS26" s="30"/>
      <c r="AT26" s="30"/>
      <c r="AU26" s="43"/>
      <c r="AV26" s="45"/>
    </row>
    <row r="27" spans="1:48" x14ac:dyDescent="0.25">
      <c r="A27" s="42"/>
      <c r="B27" s="42"/>
      <c r="C27" s="42"/>
      <c r="D27" s="42"/>
      <c r="E27" s="42"/>
      <c r="F27" s="44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30"/>
      <c r="W27" s="30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2"/>
      <c r="AL27" s="42"/>
      <c r="AM27" s="42"/>
      <c r="AN27" s="44"/>
      <c r="AO27" s="44"/>
      <c r="AP27" s="44"/>
      <c r="AQ27" s="44"/>
      <c r="AR27" s="30"/>
      <c r="AS27" s="30"/>
      <c r="AT27" s="30"/>
      <c r="AU27" s="43"/>
      <c r="AV27" s="45"/>
    </row>
    <row r="28" spans="1:48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30"/>
      <c r="W28" s="30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30"/>
      <c r="AS28" s="30"/>
      <c r="AT28" s="30"/>
      <c r="AU28" s="43"/>
      <c r="AV28" s="45"/>
    </row>
    <row r="29" spans="1:48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30"/>
      <c r="W29" s="30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30"/>
      <c r="AS29" s="30"/>
      <c r="AT29" s="30"/>
      <c r="AU29" s="43"/>
      <c r="AV29" s="45"/>
    </row>
    <row r="30" spans="1:48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30"/>
      <c r="W30" s="30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30"/>
      <c r="AS30" s="30"/>
      <c r="AT30" s="30"/>
      <c r="AU30" s="43"/>
      <c r="AV30" s="45"/>
    </row>
    <row r="31" spans="1:48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30"/>
      <c r="W31" s="30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30"/>
      <c r="AS31" s="30"/>
      <c r="AT31" s="30"/>
      <c r="AU31" s="43"/>
      <c r="AV31" s="45"/>
    </row>
    <row r="32" spans="1:48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30"/>
      <c r="W32" s="30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30"/>
      <c r="AS32" s="30"/>
      <c r="AT32" s="30"/>
      <c r="AU32" s="43"/>
      <c r="AV32" s="45"/>
    </row>
    <row r="33" spans="1:48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30"/>
      <c r="W33" s="30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30"/>
      <c r="AS33" s="30"/>
      <c r="AT33" s="30"/>
      <c r="AU33" s="43"/>
      <c r="AV33" s="45"/>
    </row>
    <row r="34" spans="1:48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30"/>
      <c r="W34" s="30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30"/>
      <c r="AS34" s="30"/>
      <c r="AT34" s="30"/>
      <c r="AU34" s="43"/>
      <c r="AV34" s="45"/>
    </row>
    <row r="35" spans="1:48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30"/>
      <c r="W35" s="30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30"/>
      <c r="AS35" s="30"/>
      <c r="AT35" s="30"/>
      <c r="AU35" s="43"/>
      <c r="AV35" s="45"/>
    </row>
    <row r="36" spans="1:48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30"/>
      <c r="W36" s="30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30"/>
      <c r="AS36" s="30"/>
      <c r="AT36" s="30"/>
      <c r="AU36" s="43"/>
      <c r="AV36" s="45"/>
    </row>
    <row r="37" spans="1:48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30"/>
      <c r="W37" s="30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0"/>
      <c r="AS37" s="30"/>
      <c r="AT37" s="30"/>
      <c r="AU37" s="43"/>
      <c r="AV37" s="45"/>
    </row>
    <row r="38" spans="1:48" x14ac:dyDescent="0.25">
      <c r="A38" s="4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30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4"/>
      <c r="AL38" s="44"/>
      <c r="AM38" s="44"/>
      <c r="AN38" s="42"/>
      <c r="AO38" s="42"/>
      <c r="AP38" s="42"/>
      <c r="AQ38" s="42"/>
      <c r="AR38" s="30"/>
      <c r="AS38" s="30"/>
      <c r="AT38" s="30"/>
      <c r="AU38" s="43"/>
      <c r="AV38" s="45"/>
    </row>
    <row r="39" spans="1:48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30"/>
      <c r="W39" s="30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30"/>
      <c r="AS39" s="30"/>
      <c r="AT39" s="30"/>
      <c r="AU39" s="43"/>
      <c r="AV39" s="45"/>
    </row>
    <row r="40" spans="1:48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30"/>
      <c r="W40" s="3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30"/>
      <c r="AS40" s="30"/>
      <c r="AT40" s="30"/>
      <c r="AU40" s="43"/>
      <c r="AV40" s="45"/>
    </row>
    <row r="41" spans="1:48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30"/>
      <c r="W41" s="3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  <c r="AS41" s="30"/>
      <c r="AT41" s="30"/>
      <c r="AU41" s="43"/>
      <c r="AV41" s="45"/>
    </row>
  </sheetData>
  <sortState ref="A8:AU22">
    <sortCondition ref="AT8:AT22"/>
  </sortState>
  <mergeCells count="10">
    <mergeCell ref="B6:N6"/>
    <mergeCell ref="R6:U6"/>
    <mergeCell ref="X6:AJ6"/>
    <mergeCell ref="AN6:AQ6"/>
    <mergeCell ref="B1:W1"/>
    <mergeCell ref="X1:AS1"/>
    <mergeCell ref="B5:N5"/>
    <mergeCell ref="R5:U5"/>
    <mergeCell ref="X5:AJ5"/>
    <mergeCell ref="AN5:AQ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1"/>
  <sheetViews>
    <sheetView zoomScaleNormal="100" workbookViewId="0">
      <selection activeCell="A10" sqref="A8:A10"/>
    </sheetView>
  </sheetViews>
  <sheetFormatPr defaultRowHeight="15" x14ac:dyDescent="0.25"/>
  <cols>
    <col min="1" max="1" width="12.140625" customWidth="1"/>
    <col min="2" max="10" width="1.85546875" bestFit="1" customWidth="1"/>
    <col min="11" max="11" width="2.7109375" bestFit="1" customWidth="1"/>
    <col min="12" max="17" width="2.42578125" customWidth="1"/>
    <col min="18" max="18" width="2" customWidth="1"/>
    <col min="19" max="19" width="2.140625" customWidth="1"/>
    <col min="20" max="20" width="2.42578125" customWidth="1"/>
    <col min="21" max="21" width="2.5703125" customWidth="1"/>
    <col min="22" max="22" width="6" customWidth="1"/>
    <col min="23" max="23" width="6.28515625" customWidth="1"/>
    <col min="24" max="32" width="1.85546875" bestFit="1" customWidth="1"/>
    <col min="33" max="33" width="2.7109375" bestFit="1" customWidth="1"/>
    <col min="34" max="34" width="2.7109375" customWidth="1"/>
    <col min="35" max="36" width="2.5703125" customWidth="1"/>
    <col min="37" max="39" width="2.42578125" customWidth="1"/>
    <col min="40" max="40" width="2.5703125" customWidth="1"/>
    <col min="41" max="42" width="2.7109375" customWidth="1"/>
    <col min="43" max="43" width="2.42578125" customWidth="1"/>
    <col min="44" max="44" width="7.140625" customWidth="1"/>
    <col min="45" max="45" width="6.28515625" customWidth="1"/>
    <col min="46" max="46" width="6.42578125" customWidth="1"/>
    <col min="47" max="47" width="4.28515625" customWidth="1"/>
  </cols>
  <sheetData>
    <row r="1" spans="1:48" x14ac:dyDescent="0.25">
      <c r="A1" s="72" t="s">
        <v>46</v>
      </c>
      <c r="B1" s="102" t="s">
        <v>12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4"/>
      <c r="X1" s="102" t="s">
        <v>13</v>
      </c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4"/>
      <c r="AT1" s="31"/>
      <c r="AU1" s="32"/>
    </row>
    <row r="2" spans="1:48" x14ac:dyDescent="0.25">
      <c r="A2" s="73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3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  <c r="AS2" s="34"/>
      <c r="AT2" s="35"/>
      <c r="AU2" s="36"/>
    </row>
    <row r="3" spans="1:48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33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34"/>
      <c r="AT3" s="35"/>
      <c r="AU3" s="36"/>
    </row>
    <row r="4" spans="1:48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"/>
      <c r="V4" s="10"/>
      <c r="W4" s="33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6"/>
      <c r="AS4" s="34"/>
      <c r="AT4" s="35"/>
      <c r="AU4" s="36"/>
    </row>
    <row r="5" spans="1:48" x14ac:dyDescent="0.25">
      <c r="A5" s="12"/>
      <c r="B5" s="99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66"/>
      <c r="P5" s="66"/>
      <c r="Q5" s="66"/>
      <c r="R5" s="99" t="s">
        <v>1</v>
      </c>
      <c r="S5" s="100"/>
      <c r="T5" s="100"/>
      <c r="U5" s="101"/>
      <c r="V5" s="10"/>
      <c r="W5" s="33" t="s">
        <v>15</v>
      </c>
      <c r="X5" s="99" t="s">
        <v>0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66"/>
      <c r="AL5" s="66"/>
      <c r="AM5" s="66"/>
      <c r="AN5" s="99" t="s">
        <v>1</v>
      </c>
      <c r="AO5" s="100"/>
      <c r="AP5" s="100"/>
      <c r="AQ5" s="101"/>
      <c r="AR5" s="10"/>
      <c r="AS5" s="33" t="s">
        <v>16</v>
      </c>
      <c r="AT5" s="35" t="s">
        <v>17</v>
      </c>
      <c r="AU5" s="36"/>
    </row>
    <row r="6" spans="1:48" x14ac:dyDescent="0.25">
      <c r="A6" s="12"/>
      <c r="B6" s="99" t="s">
        <v>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66"/>
      <c r="P6" s="66"/>
      <c r="Q6" s="66"/>
      <c r="R6" s="99" t="s">
        <v>4</v>
      </c>
      <c r="S6" s="100"/>
      <c r="T6" s="100"/>
      <c r="U6" s="101"/>
      <c r="V6" s="13" t="s">
        <v>5</v>
      </c>
      <c r="W6" s="33" t="s">
        <v>6</v>
      </c>
      <c r="X6" s="99" t="s">
        <v>3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66"/>
      <c r="AL6" s="66"/>
      <c r="AM6" s="66"/>
      <c r="AN6" s="99" t="s">
        <v>4</v>
      </c>
      <c r="AO6" s="100"/>
      <c r="AP6" s="100"/>
      <c r="AQ6" s="101"/>
      <c r="AR6" s="13" t="s">
        <v>5</v>
      </c>
      <c r="AS6" s="33" t="s">
        <v>6</v>
      </c>
      <c r="AT6" s="35" t="s">
        <v>6</v>
      </c>
      <c r="AU6" s="36"/>
    </row>
    <row r="7" spans="1:48" x14ac:dyDescent="0.25">
      <c r="A7" s="15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7">
        <v>14</v>
      </c>
      <c r="P7" s="17">
        <v>15</v>
      </c>
      <c r="Q7" s="17">
        <v>16</v>
      </c>
      <c r="R7" s="18">
        <v>3</v>
      </c>
      <c r="S7" s="19">
        <v>11</v>
      </c>
      <c r="T7" s="19">
        <v>14</v>
      </c>
      <c r="U7" s="15" t="s">
        <v>9</v>
      </c>
      <c r="V7" s="20" t="s">
        <v>10</v>
      </c>
      <c r="W7" s="37" t="s">
        <v>10</v>
      </c>
      <c r="X7" s="16">
        <v>1</v>
      </c>
      <c r="Y7" s="17">
        <v>2</v>
      </c>
      <c r="Z7" s="17">
        <v>3</v>
      </c>
      <c r="AA7" s="17">
        <v>4</v>
      </c>
      <c r="AB7" s="17">
        <v>5</v>
      </c>
      <c r="AC7" s="17">
        <v>6</v>
      </c>
      <c r="AD7" s="17">
        <v>7</v>
      </c>
      <c r="AE7" s="17">
        <v>8</v>
      </c>
      <c r="AF7" s="17">
        <v>9</v>
      </c>
      <c r="AG7" s="17">
        <v>10</v>
      </c>
      <c r="AH7" s="17">
        <v>11</v>
      </c>
      <c r="AI7" s="17">
        <v>12</v>
      </c>
      <c r="AJ7" s="17">
        <v>13</v>
      </c>
      <c r="AK7" s="17">
        <v>14</v>
      </c>
      <c r="AL7" s="17">
        <v>15</v>
      </c>
      <c r="AM7" s="17">
        <v>16</v>
      </c>
      <c r="AN7" s="18">
        <v>3</v>
      </c>
      <c r="AO7" s="19">
        <v>11</v>
      </c>
      <c r="AP7" s="19">
        <v>14</v>
      </c>
      <c r="AQ7" s="15" t="s">
        <v>9</v>
      </c>
      <c r="AR7" s="20" t="s">
        <v>10</v>
      </c>
      <c r="AS7" s="37" t="s">
        <v>10</v>
      </c>
      <c r="AT7" s="38" t="s">
        <v>10</v>
      </c>
      <c r="AU7" s="39" t="s">
        <v>18</v>
      </c>
    </row>
    <row r="8" spans="1:48" x14ac:dyDescent="0.25">
      <c r="A8" s="91" t="s">
        <v>67</v>
      </c>
      <c r="B8" s="88">
        <v>1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v>1</v>
      </c>
      <c r="P8" s="88"/>
      <c r="Q8" s="88"/>
      <c r="R8" s="88"/>
      <c r="S8" s="88"/>
      <c r="T8" s="88"/>
      <c r="U8" s="88"/>
      <c r="V8" s="40">
        <v>192.59</v>
      </c>
      <c r="W8" s="40">
        <f t="shared" ref="W8:W15" si="0">V8+(SUM(B8:Q8)*5)+R8+S8+T8+U8</f>
        <v>202.59</v>
      </c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40">
        <v>174.91</v>
      </c>
      <c r="AS8" s="40">
        <f t="shared" ref="AS8:AS15" si="1">AR8+(SUM(X8:AM8)*5)+AN8+AO8+AP8+AQ8</f>
        <v>174.91</v>
      </c>
      <c r="AT8" s="40">
        <f t="shared" ref="AT8:AT15" si="2">SUM(AS8,W8)</f>
        <v>377.5</v>
      </c>
      <c r="AU8" s="89">
        <v>1</v>
      </c>
    </row>
    <row r="9" spans="1:48" x14ac:dyDescent="0.25">
      <c r="A9" s="91" t="s">
        <v>110</v>
      </c>
      <c r="B9" s="88"/>
      <c r="C9" s="88">
        <v>1</v>
      </c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>
        <v>3</v>
      </c>
      <c r="P9" s="88"/>
      <c r="Q9" s="88"/>
      <c r="R9" s="88"/>
      <c r="S9" s="88"/>
      <c r="T9" s="88"/>
      <c r="U9" s="88"/>
      <c r="V9" s="40">
        <v>193.73</v>
      </c>
      <c r="W9" s="40">
        <f t="shared" si="0"/>
        <v>213.73</v>
      </c>
      <c r="X9" s="88"/>
      <c r="Y9" s="88"/>
      <c r="Z9" s="88"/>
      <c r="AA9" s="88"/>
      <c r="AB9" s="88"/>
      <c r="AC9" s="88"/>
      <c r="AD9" s="88">
        <v>1</v>
      </c>
      <c r="AE9" s="88"/>
      <c r="AF9" s="88"/>
      <c r="AG9" s="88"/>
      <c r="AH9" s="88"/>
      <c r="AI9" s="88"/>
      <c r="AJ9" s="88"/>
      <c r="AK9" s="88">
        <v>1</v>
      </c>
      <c r="AL9" s="88"/>
      <c r="AM9" s="88"/>
      <c r="AN9" s="88"/>
      <c r="AO9" s="88"/>
      <c r="AP9" s="88"/>
      <c r="AQ9" s="88"/>
      <c r="AR9" s="40">
        <v>179.22</v>
      </c>
      <c r="AS9" s="40">
        <f t="shared" si="1"/>
        <v>189.22</v>
      </c>
      <c r="AT9" s="40">
        <f t="shared" si="2"/>
        <v>402.95</v>
      </c>
      <c r="AU9" s="89">
        <v>2</v>
      </c>
    </row>
    <row r="10" spans="1:48" x14ac:dyDescent="0.25">
      <c r="A10" s="91" t="s">
        <v>113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>
        <v>1</v>
      </c>
      <c r="P10" s="88"/>
      <c r="Q10" s="88">
        <v>1</v>
      </c>
      <c r="R10" s="88"/>
      <c r="S10" s="88"/>
      <c r="T10" s="88"/>
      <c r="U10" s="88"/>
      <c r="V10" s="40">
        <v>184.67</v>
      </c>
      <c r="W10" s="40">
        <f t="shared" si="0"/>
        <v>194.67</v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>
        <v>1</v>
      </c>
      <c r="AM10" s="88"/>
      <c r="AN10" s="88"/>
      <c r="AO10" s="88"/>
      <c r="AP10" s="88"/>
      <c r="AQ10" s="88"/>
      <c r="AR10" s="40">
        <v>203.74</v>
      </c>
      <c r="AS10" s="40">
        <f t="shared" si="1"/>
        <v>208.74</v>
      </c>
      <c r="AT10" s="40">
        <f t="shared" si="2"/>
        <v>403.40999999999997</v>
      </c>
      <c r="AU10" s="89">
        <v>3</v>
      </c>
    </row>
    <row r="11" spans="1:48" x14ac:dyDescent="0.25">
      <c r="A11" s="49" t="s">
        <v>115</v>
      </c>
      <c r="B11" s="24">
        <v>1</v>
      </c>
      <c r="C11" s="24"/>
      <c r="D11" s="24"/>
      <c r="E11" s="24"/>
      <c r="F11" s="24"/>
      <c r="G11" s="24"/>
      <c r="H11" s="24"/>
      <c r="I11" s="24"/>
      <c r="J11" s="24">
        <v>1</v>
      </c>
      <c r="K11" s="24"/>
      <c r="L11" s="24"/>
      <c r="M11" s="24"/>
      <c r="N11" s="24"/>
      <c r="O11" s="24">
        <v>4</v>
      </c>
      <c r="P11" s="24"/>
      <c r="Q11" s="24">
        <v>1</v>
      </c>
      <c r="R11" s="24"/>
      <c r="S11" s="24"/>
      <c r="T11" s="24"/>
      <c r="U11" s="24"/>
      <c r="V11" s="25">
        <v>167.53</v>
      </c>
      <c r="W11" s="40">
        <f t="shared" si="0"/>
        <v>202.53</v>
      </c>
      <c r="X11" s="23">
        <v>1</v>
      </c>
      <c r="Y11" s="23">
        <v>1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4">
        <v>2</v>
      </c>
      <c r="AL11" s="24"/>
      <c r="AM11" s="24"/>
      <c r="AN11" s="23"/>
      <c r="AO11" s="23"/>
      <c r="AP11" s="23"/>
      <c r="AQ11" s="23"/>
      <c r="AR11" s="26">
        <v>200.59</v>
      </c>
      <c r="AS11" s="40">
        <f t="shared" si="1"/>
        <v>220.59</v>
      </c>
      <c r="AT11" s="26">
        <f t="shared" si="2"/>
        <v>423.12</v>
      </c>
      <c r="AU11" s="41">
        <v>4</v>
      </c>
    </row>
    <row r="12" spans="1:48" x14ac:dyDescent="0.25">
      <c r="A12" s="59" t="s">
        <v>111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>
        <v>1</v>
      </c>
      <c r="P12" s="24"/>
      <c r="Q12" s="24"/>
      <c r="R12" s="24"/>
      <c r="S12" s="24"/>
      <c r="T12" s="24">
        <v>20</v>
      </c>
      <c r="U12" s="24"/>
      <c r="V12" s="25">
        <v>223.29</v>
      </c>
      <c r="W12" s="40">
        <f t="shared" si="0"/>
        <v>248.29</v>
      </c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>
        <v>1</v>
      </c>
      <c r="AL12" s="24"/>
      <c r="AM12" s="24"/>
      <c r="AN12" s="24"/>
      <c r="AO12" s="24"/>
      <c r="AP12" s="24"/>
      <c r="AQ12" s="24"/>
      <c r="AR12" s="25">
        <v>200.46</v>
      </c>
      <c r="AS12" s="40">
        <f t="shared" si="1"/>
        <v>205.46</v>
      </c>
      <c r="AT12" s="26">
        <f t="shared" si="2"/>
        <v>453.75</v>
      </c>
      <c r="AU12" s="41">
        <v>5</v>
      </c>
      <c r="AV12" s="45"/>
    </row>
    <row r="13" spans="1:48" x14ac:dyDescent="0.25">
      <c r="A13" s="49" t="s">
        <v>127</v>
      </c>
      <c r="B13" s="24">
        <v>1</v>
      </c>
      <c r="C13" s="24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>
        <v>3</v>
      </c>
      <c r="P13" s="24"/>
      <c r="Q13" s="24"/>
      <c r="R13" s="24"/>
      <c r="S13" s="24"/>
      <c r="T13" s="24"/>
      <c r="U13" s="24"/>
      <c r="V13" s="25">
        <v>209.51</v>
      </c>
      <c r="W13" s="40">
        <f t="shared" si="0"/>
        <v>234.51</v>
      </c>
      <c r="X13" s="24">
        <v>1</v>
      </c>
      <c r="Y13" s="24"/>
      <c r="Z13" s="24"/>
      <c r="AA13" s="24"/>
      <c r="AB13" s="24"/>
      <c r="AC13" s="24"/>
      <c r="AD13" s="24"/>
      <c r="AE13" s="24">
        <v>1</v>
      </c>
      <c r="AF13" s="24"/>
      <c r="AG13" s="24">
        <v>1</v>
      </c>
      <c r="AH13" s="24">
        <v>2</v>
      </c>
      <c r="AI13" s="24"/>
      <c r="AJ13" s="24"/>
      <c r="AK13" s="24">
        <v>2</v>
      </c>
      <c r="AL13" s="24">
        <v>1</v>
      </c>
      <c r="AM13" s="24"/>
      <c r="AN13" s="24"/>
      <c r="AO13" s="24"/>
      <c r="AP13" s="24"/>
      <c r="AQ13" s="24"/>
      <c r="AR13" s="25">
        <v>186.8</v>
      </c>
      <c r="AS13" s="40">
        <f t="shared" si="1"/>
        <v>226.8</v>
      </c>
      <c r="AT13" s="26">
        <f t="shared" si="2"/>
        <v>461.31</v>
      </c>
      <c r="AU13" s="41">
        <v>6</v>
      </c>
      <c r="AV13" s="45"/>
    </row>
    <row r="14" spans="1:48" x14ac:dyDescent="0.25">
      <c r="A14" s="49" t="s">
        <v>112</v>
      </c>
      <c r="B14" s="24">
        <v>1</v>
      </c>
      <c r="C14" s="24"/>
      <c r="D14" s="24">
        <v>1</v>
      </c>
      <c r="E14" s="24"/>
      <c r="F14" s="24"/>
      <c r="G14" s="24">
        <v>1</v>
      </c>
      <c r="H14" s="24"/>
      <c r="I14" s="24"/>
      <c r="J14" s="24"/>
      <c r="K14" s="24"/>
      <c r="L14" s="24">
        <v>2</v>
      </c>
      <c r="M14" s="24"/>
      <c r="N14" s="24"/>
      <c r="O14" s="24">
        <v>2</v>
      </c>
      <c r="P14" s="24"/>
      <c r="Q14" s="24"/>
      <c r="R14" s="24"/>
      <c r="S14" s="24"/>
      <c r="T14" s="24"/>
      <c r="U14" s="24"/>
      <c r="V14" s="25">
        <v>218.66</v>
      </c>
      <c r="W14" s="40">
        <f t="shared" si="0"/>
        <v>253.66</v>
      </c>
      <c r="X14" s="23"/>
      <c r="Y14" s="23"/>
      <c r="Z14" s="23"/>
      <c r="AA14" s="23"/>
      <c r="AB14" s="23"/>
      <c r="AC14" s="23">
        <v>1</v>
      </c>
      <c r="AD14" s="23"/>
      <c r="AE14" s="23"/>
      <c r="AF14" s="23">
        <v>1</v>
      </c>
      <c r="AG14" s="23"/>
      <c r="AH14" s="23">
        <v>2</v>
      </c>
      <c r="AI14" s="23"/>
      <c r="AJ14" s="23"/>
      <c r="AK14" s="24">
        <v>1</v>
      </c>
      <c r="AL14" s="24"/>
      <c r="AM14" s="24">
        <v>1</v>
      </c>
      <c r="AN14" s="23"/>
      <c r="AO14" s="23"/>
      <c r="AP14" s="23"/>
      <c r="AQ14" s="23"/>
      <c r="AR14" s="26">
        <v>195.41</v>
      </c>
      <c r="AS14" s="40">
        <f t="shared" si="1"/>
        <v>225.41</v>
      </c>
      <c r="AT14" s="26">
        <f t="shared" si="2"/>
        <v>479.07</v>
      </c>
      <c r="AU14" s="41">
        <v>7</v>
      </c>
      <c r="AV14" s="45"/>
    </row>
    <row r="15" spans="1:48" x14ac:dyDescent="0.25">
      <c r="A15" s="49" t="s">
        <v>114</v>
      </c>
      <c r="B15" s="24"/>
      <c r="C15" s="24"/>
      <c r="D15" s="24"/>
      <c r="E15" s="24"/>
      <c r="F15" s="24"/>
      <c r="G15" s="24">
        <v>1</v>
      </c>
      <c r="H15" s="24"/>
      <c r="I15" s="24"/>
      <c r="J15" s="24"/>
      <c r="K15" s="24"/>
      <c r="L15" s="24">
        <v>1</v>
      </c>
      <c r="M15" s="24"/>
      <c r="N15" s="24"/>
      <c r="O15" s="24">
        <v>1</v>
      </c>
      <c r="P15" s="24"/>
      <c r="Q15" s="24"/>
      <c r="R15" s="24"/>
      <c r="S15" s="24"/>
      <c r="T15" s="24"/>
      <c r="U15" s="24"/>
      <c r="V15" s="25" t="s">
        <v>126</v>
      </c>
      <c r="W15" s="40" t="e">
        <f t="shared" si="0"/>
        <v>#VALUE!</v>
      </c>
      <c r="X15" s="23"/>
      <c r="Y15" s="23"/>
      <c r="Z15" s="23"/>
      <c r="AA15" s="23">
        <v>1</v>
      </c>
      <c r="AB15" s="23"/>
      <c r="AC15" s="23"/>
      <c r="AD15" s="23"/>
      <c r="AE15" s="23"/>
      <c r="AF15" s="23"/>
      <c r="AG15" s="23"/>
      <c r="AH15" s="23"/>
      <c r="AI15" s="23"/>
      <c r="AJ15" s="23"/>
      <c r="AK15" s="24">
        <v>1</v>
      </c>
      <c r="AL15" s="24"/>
      <c r="AM15" s="24"/>
      <c r="AN15" s="23"/>
      <c r="AO15" s="23"/>
      <c r="AP15" s="23"/>
      <c r="AQ15" s="23"/>
      <c r="AR15" s="26">
        <v>228.2</v>
      </c>
      <c r="AS15" s="40">
        <f t="shared" si="1"/>
        <v>238.2</v>
      </c>
      <c r="AT15" s="26" t="e">
        <f t="shared" si="2"/>
        <v>#VALUE!</v>
      </c>
      <c r="AU15" s="41">
        <v>8</v>
      </c>
      <c r="AV15" s="45"/>
    </row>
    <row r="16" spans="1:48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30"/>
      <c r="W16" s="30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30"/>
      <c r="AS16" s="30"/>
      <c r="AT16" s="30"/>
      <c r="AU16" s="43"/>
      <c r="AV16" s="45"/>
    </row>
    <row r="17" spans="1:48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30"/>
      <c r="W17" s="30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30"/>
      <c r="AS17" s="30"/>
      <c r="AT17" s="30"/>
      <c r="AU17" s="43"/>
      <c r="AV17" s="45"/>
    </row>
    <row r="18" spans="1:48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30"/>
      <c r="W18" s="30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30"/>
      <c r="AS18" s="30"/>
      <c r="AT18" s="30"/>
      <c r="AU18" s="43"/>
      <c r="AV18" s="45"/>
    </row>
    <row r="19" spans="1:48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30"/>
      <c r="W19" s="30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30"/>
      <c r="AS19" s="30"/>
      <c r="AT19" s="30"/>
      <c r="AU19" s="43"/>
      <c r="AV19" s="45"/>
    </row>
    <row r="20" spans="1:48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30"/>
      <c r="W20" s="30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30"/>
      <c r="AS20" s="30"/>
      <c r="AT20" s="30"/>
      <c r="AU20" s="43"/>
      <c r="AV20" s="45"/>
    </row>
    <row r="21" spans="1:48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30"/>
      <c r="W21" s="30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30"/>
      <c r="AS21" s="30"/>
      <c r="AT21" s="30"/>
      <c r="AU21" s="43"/>
      <c r="AV21" s="45"/>
    </row>
    <row r="22" spans="1:48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30"/>
      <c r="W22" s="30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30"/>
      <c r="AS22" s="30"/>
      <c r="AT22" s="30"/>
      <c r="AU22" s="43"/>
      <c r="AV22" s="45"/>
    </row>
    <row r="23" spans="1:48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30"/>
      <c r="W23" s="30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30"/>
      <c r="AS23" s="30"/>
      <c r="AT23" s="30"/>
      <c r="AU23" s="43"/>
      <c r="AV23" s="45"/>
    </row>
    <row r="24" spans="1:48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30"/>
      <c r="W24" s="30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30"/>
      <c r="AS24" s="30"/>
      <c r="AT24" s="30"/>
      <c r="AU24" s="43"/>
      <c r="AV24" s="45"/>
    </row>
    <row r="25" spans="1:48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30"/>
      <c r="W25" s="30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30"/>
      <c r="AS25" s="30"/>
      <c r="AT25" s="30"/>
      <c r="AU25" s="43"/>
      <c r="AV25" s="45"/>
    </row>
    <row r="26" spans="1:48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30"/>
      <c r="W26" s="30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30"/>
      <c r="AS26" s="30"/>
      <c r="AT26" s="30"/>
      <c r="AU26" s="43"/>
      <c r="AV26" s="45"/>
    </row>
    <row r="27" spans="1:48" x14ac:dyDescent="0.25">
      <c r="A27" s="42"/>
      <c r="B27" s="42"/>
      <c r="C27" s="42"/>
      <c r="D27" s="42"/>
      <c r="E27" s="42"/>
      <c r="F27" s="44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30"/>
      <c r="W27" s="30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2"/>
      <c r="AL27" s="42"/>
      <c r="AM27" s="42"/>
      <c r="AN27" s="44"/>
      <c r="AO27" s="44"/>
      <c r="AP27" s="44"/>
      <c r="AQ27" s="44"/>
      <c r="AR27" s="30"/>
      <c r="AS27" s="30"/>
      <c r="AT27" s="30"/>
      <c r="AU27" s="43"/>
      <c r="AV27" s="45"/>
    </row>
    <row r="28" spans="1:48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30"/>
      <c r="W28" s="30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30"/>
      <c r="AS28" s="30"/>
      <c r="AT28" s="30"/>
      <c r="AU28" s="43"/>
      <c r="AV28" s="45"/>
    </row>
    <row r="29" spans="1:48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30"/>
      <c r="W29" s="30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30"/>
      <c r="AS29" s="30"/>
      <c r="AT29" s="30"/>
      <c r="AU29" s="43"/>
      <c r="AV29" s="45"/>
    </row>
    <row r="30" spans="1:48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30"/>
      <c r="W30" s="30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30"/>
      <c r="AS30" s="30"/>
      <c r="AT30" s="30"/>
      <c r="AU30" s="43"/>
      <c r="AV30" s="45"/>
    </row>
    <row r="31" spans="1:48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30"/>
      <c r="W31" s="30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30"/>
      <c r="AS31" s="30"/>
      <c r="AT31" s="30"/>
      <c r="AU31" s="43"/>
      <c r="AV31" s="45"/>
    </row>
    <row r="32" spans="1:48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30"/>
      <c r="W32" s="30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30"/>
      <c r="AS32" s="30"/>
      <c r="AT32" s="30"/>
      <c r="AU32" s="43"/>
      <c r="AV32" s="45"/>
    </row>
    <row r="33" spans="1:48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30"/>
      <c r="W33" s="30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30"/>
      <c r="AS33" s="30"/>
      <c r="AT33" s="30"/>
      <c r="AU33" s="43"/>
      <c r="AV33" s="45"/>
    </row>
    <row r="34" spans="1:48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30"/>
      <c r="W34" s="30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30"/>
      <c r="AS34" s="30"/>
      <c r="AT34" s="30"/>
      <c r="AU34" s="43"/>
      <c r="AV34" s="45"/>
    </row>
    <row r="35" spans="1:48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30"/>
      <c r="W35" s="30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30"/>
      <c r="AS35" s="30"/>
      <c r="AT35" s="30"/>
      <c r="AU35" s="43"/>
      <c r="AV35" s="45"/>
    </row>
    <row r="36" spans="1:48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30"/>
      <c r="W36" s="30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30"/>
      <c r="AS36" s="30"/>
      <c r="AT36" s="30"/>
      <c r="AU36" s="43"/>
      <c r="AV36" s="45"/>
    </row>
    <row r="37" spans="1:48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30"/>
      <c r="W37" s="30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0"/>
      <c r="AS37" s="30"/>
      <c r="AT37" s="30"/>
      <c r="AU37" s="43"/>
      <c r="AV37" s="45"/>
    </row>
    <row r="38" spans="1:48" x14ac:dyDescent="0.25">
      <c r="A38" s="4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30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4"/>
      <c r="AL38" s="44"/>
      <c r="AM38" s="44"/>
      <c r="AN38" s="42"/>
      <c r="AO38" s="42"/>
      <c r="AP38" s="42"/>
      <c r="AQ38" s="42"/>
      <c r="AR38" s="30"/>
      <c r="AS38" s="30"/>
      <c r="AT38" s="30"/>
      <c r="AU38" s="43"/>
      <c r="AV38" s="45"/>
    </row>
    <row r="39" spans="1:48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30"/>
      <c r="W39" s="30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30"/>
      <c r="AS39" s="30"/>
      <c r="AT39" s="30"/>
      <c r="AU39" s="43"/>
      <c r="AV39" s="45"/>
    </row>
    <row r="40" spans="1:48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30"/>
      <c r="W40" s="3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30"/>
      <c r="AS40" s="30"/>
      <c r="AT40" s="30"/>
      <c r="AU40" s="43"/>
      <c r="AV40" s="45"/>
    </row>
    <row r="41" spans="1:48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30"/>
      <c r="W41" s="3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  <c r="AS41" s="30"/>
      <c r="AT41" s="30"/>
      <c r="AU41" s="43"/>
      <c r="AV41" s="45"/>
    </row>
  </sheetData>
  <sortState ref="A8:AU15">
    <sortCondition ref="AT8:AT15"/>
  </sortState>
  <mergeCells count="10">
    <mergeCell ref="B6:N6"/>
    <mergeCell ref="R6:U6"/>
    <mergeCell ref="X6:AJ6"/>
    <mergeCell ref="AN6:AQ6"/>
    <mergeCell ref="B1:W1"/>
    <mergeCell ref="X1:AS1"/>
    <mergeCell ref="B5:N5"/>
    <mergeCell ref="R5:U5"/>
    <mergeCell ref="X5:AJ5"/>
    <mergeCell ref="AN5:AQ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B25"/>
  <sheetViews>
    <sheetView view="pageBreakPreview" zoomScale="130" zoomScaleNormal="170" zoomScaleSheetLayoutView="130" workbookViewId="0">
      <selection activeCell="A15" sqref="A15"/>
    </sheetView>
  </sheetViews>
  <sheetFormatPr defaultRowHeight="15" x14ac:dyDescent="0.25"/>
  <cols>
    <col min="1" max="1" width="4.85546875" customWidth="1"/>
    <col min="2" max="2" width="15.5703125" bestFit="1" customWidth="1"/>
    <col min="3" max="11" width="1.85546875" bestFit="1" customWidth="1"/>
    <col min="12" max="15" width="2.7109375" bestFit="1" customWidth="1"/>
    <col min="16" max="21" width="5.7109375" customWidth="1"/>
    <col min="22" max="22" width="1.85546875" bestFit="1" customWidth="1"/>
  </cols>
  <sheetData>
    <row r="1" spans="1:28" x14ac:dyDescent="0.25">
      <c r="A1" s="1"/>
      <c r="B1" s="2"/>
      <c r="C1" s="105" t="s">
        <v>22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</row>
    <row r="2" spans="1:28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8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7"/>
    </row>
    <row r="4" spans="1:28" x14ac:dyDescent="0.2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4"/>
      <c r="T4" s="10"/>
      <c r="U4" s="7"/>
    </row>
    <row r="5" spans="1:28" x14ac:dyDescent="0.25">
      <c r="A5" s="11"/>
      <c r="B5" s="12"/>
      <c r="C5" s="99" t="s">
        <v>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66"/>
      <c r="O5" s="66"/>
      <c r="P5" s="99" t="s">
        <v>1</v>
      </c>
      <c r="Q5" s="100"/>
      <c r="R5" s="100"/>
      <c r="S5" s="101"/>
      <c r="T5" s="10"/>
      <c r="U5" s="7" t="s">
        <v>2</v>
      </c>
    </row>
    <row r="6" spans="1:28" x14ac:dyDescent="0.25">
      <c r="A6" s="11"/>
      <c r="B6" s="12"/>
      <c r="C6" s="99" t="s">
        <v>3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66"/>
      <c r="O6" s="66"/>
      <c r="P6" s="99" t="s">
        <v>4</v>
      </c>
      <c r="Q6" s="100"/>
      <c r="R6" s="100"/>
      <c r="S6" s="101"/>
      <c r="T6" s="13" t="s">
        <v>5</v>
      </c>
      <c r="U6" s="7" t="s">
        <v>6</v>
      </c>
    </row>
    <row r="7" spans="1:28" x14ac:dyDescent="0.2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7">
        <v>12</v>
      </c>
      <c r="O7" s="17">
        <v>13</v>
      </c>
      <c r="P7" s="18">
        <v>3</v>
      </c>
      <c r="Q7" s="19">
        <v>9</v>
      </c>
      <c r="R7" s="19">
        <v>11</v>
      </c>
      <c r="S7" s="15" t="s">
        <v>9</v>
      </c>
      <c r="T7" s="20" t="s">
        <v>10</v>
      </c>
      <c r="U7" s="21" t="s">
        <v>10</v>
      </c>
    </row>
    <row r="8" spans="1:28" x14ac:dyDescent="0.25">
      <c r="A8" s="22">
        <v>1</v>
      </c>
      <c r="B8" s="23" t="s">
        <v>50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5">
        <v>133.62</v>
      </c>
      <c r="U8" s="26">
        <f t="shared" ref="U8:U14" si="0">T8+(SUM(C8:O8)*5)+P8+Q8+R8+S8</f>
        <v>133.62</v>
      </c>
    </row>
    <row r="9" spans="1:28" x14ac:dyDescent="0.25">
      <c r="A9" s="22">
        <v>2</v>
      </c>
      <c r="B9" s="23" t="s">
        <v>26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5">
        <v>134.33000000000001</v>
      </c>
      <c r="U9" s="26">
        <f t="shared" si="0"/>
        <v>134.33000000000001</v>
      </c>
    </row>
    <row r="10" spans="1:28" x14ac:dyDescent="0.25">
      <c r="A10" s="22">
        <v>3</v>
      </c>
      <c r="B10" s="23" t="s">
        <v>37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5">
        <v>137.6</v>
      </c>
      <c r="U10" s="26">
        <f t="shared" si="0"/>
        <v>137.6</v>
      </c>
    </row>
    <row r="11" spans="1:28" x14ac:dyDescent="0.25">
      <c r="A11" s="22">
        <v>4</v>
      </c>
      <c r="B11" s="23" t="s">
        <v>56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>
        <v>138.66999999999999</v>
      </c>
      <c r="U11" s="26">
        <f t="shared" si="0"/>
        <v>138.66999999999999</v>
      </c>
    </row>
    <row r="12" spans="1:28" x14ac:dyDescent="0.25">
      <c r="A12" s="22">
        <v>5</v>
      </c>
      <c r="B12" s="23" t="s">
        <v>85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>
        <v>1</v>
      </c>
      <c r="N12" s="24"/>
      <c r="O12" s="24"/>
      <c r="P12" s="24"/>
      <c r="Q12" s="24"/>
      <c r="R12" s="24"/>
      <c r="S12" s="24"/>
      <c r="T12" s="25">
        <v>134.36000000000001</v>
      </c>
      <c r="U12" s="26">
        <f t="shared" si="0"/>
        <v>139.36000000000001</v>
      </c>
    </row>
    <row r="13" spans="1:28" x14ac:dyDescent="0.25">
      <c r="A13" s="22">
        <v>6</v>
      </c>
      <c r="B13" s="23" t="s">
        <v>118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5">
        <v>142.51</v>
      </c>
      <c r="U13" s="26">
        <f t="shared" si="0"/>
        <v>142.51</v>
      </c>
      <c r="W13" s="45"/>
      <c r="X13" s="45"/>
      <c r="Y13" s="45"/>
      <c r="Z13" s="45"/>
      <c r="AA13" s="45"/>
      <c r="AB13" s="45"/>
    </row>
    <row r="14" spans="1:28" x14ac:dyDescent="0.25">
      <c r="A14" s="68">
        <v>7</v>
      </c>
      <c r="B14" s="54" t="s">
        <v>38</v>
      </c>
      <c r="C14" s="51"/>
      <c r="D14" s="51"/>
      <c r="E14" s="51"/>
      <c r="F14" s="51"/>
      <c r="G14" s="51"/>
      <c r="H14" s="51"/>
      <c r="I14" s="51"/>
      <c r="J14" s="51"/>
      <c r="K14" s="51">
        <v>1</v>
      </c>
      <c r="L14" s="51"/>
      <c r="M14" s="51">
        <v>1</v>
      </c>
      <c r="N14" s="51"/>
      <c r="O14" s="51"/>
      <c r="P14" s="51"/>
      <c r="Q14" s="51"/>
      <c r="R14" s="51"/>
      <c r="S14" s="51"/>
      <c r="T14" s="52">
        <v>140.69</v>
      </c>
      <c r="U14" s="55">
        <f t="shared" si="0"/>
        <v>150.69</v>
      </c>
      <c r="W14" s="45"/>
      <c r="X14" s="45"/>
      <c r="Y14" s="45"/>
      <c r="Z14" s="45"/>
      <c r="AA14" s="45"/>
      <c r="AB14" s="45"/>
    </row>
    <row r="15" spans="1:28" x14ac:dyDescent="0.25">
      <c r="A15" s="69"/>
      <c r="B15" s="62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70"/>
      <c r="U15" s="63"/>
      <c r="W15" s="45"/>
      <c r="X15" s="45"/>
      <c r="Y15" s="45"/>
      <c r="Z15" s="45"/>
      <c r="AA15" s="45"/>
      <c r="AB15" s="45"/>
    </row>
    <row r="16" spans="1:28" x14ac:dyDescent="0.25">
      <c r="A16" s="27"/>
      <c r="B16" s="4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  <c r="U16" s="30"/>
      <c r="V16" s="5"/>
      <c r="W16" s="45"/>
      <c r="X16" s="45"/>
      <c r="Y16" s="97"/>
      <c r="Z16" s="45"/>
      <c r="AA16" s="45"/>
      <c r="AB16" s="45"/>
    </row>
    <row r="17" spans="1:28" x14ac:dyDescent="0.25">
      <c r="A17" s="27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9"/>
      <c r="U17" s="30"/>
      <c r="V17" s="5"/>
      <c r="W17" s="45"/>
      <c r="X17" s="45"/>
      <c r="Y17" s="95"/>
      <c r="Z17" s="45"/>
      <c r="AA17" s="45"/>
      <c r="AB17" s="45"/>
    </row>
    <row r="18" spans="1:28" x14ac:dyDescent="0.25">
      <c r="A18" s="27"/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9"/>
      <c r="U18" s="30"/>
      <c r="V18" s="5"/>
      <c r="W18" s="45"/>
      <c r="X18" s="45"/>
      <c r="Y18" s="95"/>
      <c r="Z18" s="45"/>
      <c r="AA18" s="45"/>
      <c r="AB18" s="45"/>
    </row>
    <row r="19" spans="1:28" x14ac:dyDescent="0.25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9"/>
      <c r="U19" s="30"/>
      <c r="V19" s="5"/>
      <c r="W19" s="45"/>
      <c r="X19" s="45"/>
      <c r="Y19" s="95"/>
      <c r="Z19" s="45"/>
      <c r="AA19" s="45"/>
      <c r="AB19" s="45"/>
    </row>
    <row r="20" spans="1:28" x14ac:dyDescent="0.25">
      <c r="W20" s="45"/>
      <c r="X20" s="45"/>
      <c r="Y20" s="95"/>
      <c r="Z20" s="45"/>
      <c r="AA20" s="45"/>
      <c r="AB20" s="45"/>
    </row>
    <row r="21" spans="1:28" x14ac:dyDescent="0.25">
      <c r="W21" s="45"/>
      <c r="X21" s="45"/>
      <c r="Y21" s="95"/>
      <c r="Z21" s="45"/>
      <c r="AA21" s="45"/>
      <c r="AB21" s="45"/>
    </row>
    <row r="22" spans="1:28" x14ac:dyDescent="0.25">
      <c r="W22" s="45"/>
      <c r="X22" s="45"/>
      <c r="Y22" s="95"/>
      <c r="Z22" s="45"/>
      <c r="AA22" s="45"/>
      <c r="AB22" s="45"/>
    </row>
    <row r="23" spans="1:28" x14ac:dyDescent="0.25">
      <c r="W23" s="45"/>
      <c r="X23" s="45"/>
      <c r="Y23" s="45"/>
      <c r="Z23" s="45"/>
      <c r="AA23" s="45"/>
      <c r="AB23" s="45"/>
    </row>
    <row r="24" spans="1:28" x14ac:dyDescent="0.25">
      <c r="W24" s="45"/>
      <c r="X24" s="45"/>
      <c r="Y24" s="45"/>
      <c r="Z24" s="45"/>
      <c r="AA24" s="45"/>
      <c r="AB24" s="45"/>
    </row>
    <row r="25" spans="1:28" x14ac:dyDescent="0.25">
      <c r="W25" s="45"/>
      <c r="X25" s="45"/>
      <c r="Y25" s="45"/>
      <c r="Z25" s="45"/>
      <c r="AA25" s="45"/>
      <c r="AB25" s="45"/>
    </row>
  </sheetData>
  <sortState ref="A8:U14">
    <sortCondition ref="U8:U14"/>
  </sortState>
  <mergeCells count="5">
    <mergeCell ref="C1:U1"/>
    <mergeCell ref="C5:M5"/>
    <mergeCell ref="P5:S5"/>
    <mergeCell ref="C6:M6"/>
    <mergeCell ref="P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24"/>
  <sheetViews>
    <sheetView view="pageBreakPreview" topLeftCell="A2" zoomScale="130" zoomScaleNormal="100" zoomScaleSheetLayoutView="130" workbookViewId="0">
      <selection activeCell="W16" sqref="W16"/>
    </sheetView>
  </sheetViews>
  <sheetFormatPr defaultRowHeight="15" x14ac:dyDescent="0.25"/>
  <cols>
    <col min="1" max="1" width="4.85546875" customWidth="1"/>
    <col min="2" max="2" width="15.5703125" bestFit="1" customWidth="1"/>
    <col min="3" max="11" width="1.85546875" bestFit="1" customWidth="1"/>
    <col min="12" max="15" width="2.7109375" bestFit="1" customWidth="1"/>
    <col min="16" max="21" width="5.7109375" customWidth="1"/>
    <col min="22" max="22" width="1.85546875" bestFit="1" customWidth="1"/>
  </cols>
  <sheetData>
    <row r="1" spans="1:26" x14ac:dyDescent="0.25">
      <c r="A1" s="1"/>
      <c r="B1" s="2"/>
      <c r="C1" s="105" t="s">
        <v>23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</row>
    <row r="2" spans="1:26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6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7"/>
    </row>
    <row r="4" spans="1:26" x14ac:dyDescent="0.2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4"/>
      <c r="T4" s="10"/>
      <c r="U4" s="7"/>
    </row>
    <row r="5" spans="1:26" x14ac:dyDescent="0.25">
      <c r="A5" s="11"/>
      <c r="B5" s="12"/>
      <c r="C5" s="99" t="s">
        <v>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66"/>
      <c r="O5" s="66"/>
      <c r="P5" s="99" t="s">
        <v>1</v>
      </c>
      <c r="Q5" s="100"/>
      <c r="R5" s="100"/>
      <c r="S5" s="101"/>
      <c r="T5" s="10"/>
      <c r="U5" s="7" t="s">
        <v>2</v>
      </c>
    </row>
    <row r="6" spans="1:26" x14ac:dyDescent="0.25">
      <c r="A6" s="11"/>
      <c r="B6" s="12"/>
      <c r="C6" s="99" t="s">
        <v>3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66"/>
      <c r="O6" s="66"/>
      <c r="P6" s="99" t="s">
        <v>4</v>
      </c>
      <c r="Q6" s="100"/>
      <c r="R6" s="100"/>
      <c r="S6" s="101"/>
      <c r="T6" s="13" t="s">
        <v>5</v>
      </c>
      <c r="U6" s="7" t="s">
        <v>6</v>
      </c>
    </row>
    <row r="7" spans="1:26" x14ac:dyDescent="0.2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7">
        <v>12</v>
      </c>
      <c r="O7" s="17">
        <v>13</v>
      </c>
      <c r="P7" s="18">
        <v>3</v>
      </c>
      <c r="Q7" s="19">
        <v>9</v>
      </c>
      <c r="R7" s="19">
        <v>11</v>
      </c>
      <c r="S7" s="15" t="s">
        <v>9</v>
      </c>
      <c r="T7" s="20" t="s">
        <v>10</v>
      </c>
      <c r="U7" s="21" t="s">
        <v>10</v>
      </c>
    </row>
    <row r="8" spans="1:26" x14ac:dyDescent="0.25">
      <c r="A8" s="22">
        <v>1</v>
      </c>
      <c r="B8" s="23" t="s">
        <v>99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>
        <v>1</v>
      </c>
      <c r="N8" s="24"/>
      <c r="O8" s="24"/>
      <c r="P8" s="24"/>
      <c r="Q8" s="24"/>
      <c r="R8" s="24"/>
      <c r="S8" s="24"/>
      <c r="T8" s="25">
        <v>134.25</v>
      </c>
      <c r="U8" s="26">
        <f t="shared" ref="U8:U14" si="0">T8+(SUM(C8:O8)*5)+P8+Q8+R8+S8</f>
        <v>139.25</v>
      </c>
    </row>
    <row r="9" spans="1:26" x14ac:dyDescent="0.25">
      <c r="A9" s="22">
        <v>2</v>
      </c>
      <c r="B9" s="23" t="s">
        <v>43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5">
        <v>144</v>
      </c>
      <c r="U9" s="26">
        <f t="shared" si="0"/>
        <v>144</v>
      </c>
    </row>
    <row r="10" spans="1:26" x14ac:dyDescent="0.25">
      <c r="A10" s="22">
        <v>3</v>
      </c>
      <c r="B10" s="23" t="s">
        <v>41</v>
      </c>
      <c r="C10" s="24">
        <v>1</v>
      </c>
      <c r="D10" s="24"/>
      <c r="E10" s="24"/>
      <c r="F10" s="24"/>
      <c r="G10" s="24"/>
      <c r="H10" s="24"/>
      <c r="I10" s="24"/>
      <c r="J10" s="24"/>
      <c r="K10" s="24"/>
      <c r="L10" s="24"/>
      <c r="M10" s="24">
        <v>2</v>
      </c>
      <c r="N10" s="24"/>
      <c r="O10" s="24">
        <v>1</v>
      </c>
      <c r="P10" s="24"/>
      <c r="Q10" s="24"/>
      <c r="R10" s="24"/>
      <c r="S10" s="24"/>
      <c r="T10" s="25">
        <v>132.06</v>
      </c>
      <c r="U10" s="26">
        <f t="shared" si="0"/>
        <v>152.06</v>
      </c>
    </row>
    <row r="11" spans="1:26" x14ac:dyDescent="0.25">
      <c r="A11" s="22">
        <v>4</v>
      </c>
      <c r="B11" s="23" t="s">
        <v>94</v>
      </c>
      <c r="C11" s="24">
        <v>1</v>
      </c>
      <c r="D11" s="24"/>
      <c r="E11" s="24"/>
      <c r="F11" s="24"/>
      <c r="G11" s="24"/>
      <c r="H11" s="24"/>
      <c r="I11" s="24"/>
      <c r="J11" s="24"/>
      <c r="K11" s="24"/>
      <c r="L11" s="24"/>
      <c r="M11" s="24">
        <v>1</v>
      </c>
      <c r="N11" s="24"/>
      <c r="O11" s="24"/>
      <c r="P11" s="24"/>
      <c r="Q11" s="24">
        <v>5</v>
      </c>
      <c r="R11" s="24"/>
      <c r="S11" s="24"/>
      <c r="T11" s="25">
        <v>145.1</v>
      </c>
      <c r="U11" s="26">
        <f t="shared" si="0"/>
        <v>160.1</v>
      </c>
    </row>
    <row r="12" spans="1:26" x14ac:dyDescent="0.25">
      <c r="A12" s="22">
        <v>5</v>
      </c>
      <c r="B12" s="23" t="s">
        <v>131</v>
      </c>
      <c r="C12" s="24">
        <v>1</v>
      </c>
      <c r="D12" s="24"/>
      <c r="E12" s="24"/>
      <c r="F12" s="24"/>
      <c r="G12" s="24"/>
      <c r="H12" s="24"/>
      <c r="I12" s="24"/>
      <c r="J12" s="24"/>
      <c r="K12" s="24">
        <v>1</v>
      </c>
      <c r="L12" s="24"/>
      <c r="M12" s="24"/>
      <c r="N12" s="24"/>
      <c r="O12" s="24"/>
      <c r="P12" s="24"/>
      <c r="Q12" s="24"/>
      <c r="R12" s="24"/>
      <c r="S12" s="24"/>
      <c r="T12" s="25">
        <v>153.88999999999999</v>
      </c>
      <c r="U12" s="26">
        <f t="shared" si="0"/>
        <v>163.89</v>
      </c>
    </row>
    <row r="13" spans="1:26" x14ac:dyDescent="0.25">
      <c r="A13" s="22">
        <v>6</v>
      </c>
      <c r="B13" s="23" t="s">
        <v>61</v>
      </c>
      <c r="C13" s="24">
        <v>1</v>
      </c>
      <c r="D13" s="24"/>
      <c r="E13" s="24"/>
      <c r="F13" s="24"/>
      <c r="G13" s="24"/>
      <c r="H13" s="24">
        <v>1</v>
      </c>
      <c r="I13" s="24"/>
      <c r="J13" s="24"/>
      <c r="K13" s="24"/>
      <c r="L13" s="24">
        <v>1</v>
      </c>
      <c r="M13" s="24">
        <v>1</v>
      </c>
      <c r="N13" s="24"/>
      <c r="O13" s="24">
        <v>1</v>
      </c>
      <c r="P13" s="24"/>
      <c r="Q13" s="24"/>
      <c r="R13" s="24"/>
      <c r="S13" s="24"/>
      <c r="T13" s="25">
        <v>144.99</v>
      </c>
      <c r="U13" s="26">
        <f t="shared" si="0"/>
        <v>169.99</v>
      </c>
      <c r="V13" s="5"/>
      <c r="W13" s="5"/>
    </row>
    <row r="14" spans="1:26" x14ac:dyDescent="0.25">
      <c r="A14" s="22">
        <v>7</v>
      </c>
      <c r="B14" s="54" t="s">
        <v>58</v>
      </c>
      <c r="C14" s="51"/>
      <c r="D14" s="51">
        <v>1</v>
      </c>
      <c r="E14" s="51"/>
      <c r="F14" s="51"/>
      <c r="G14" s="51"/>
      <c r="H14" s="51">
        <v>1</v>
      </c>
      <c r="I14" s="51"/>
      <c r="J14" s="51"/>
      <c r="K14" s="51">
        <v>1</v>
      </c>
      <c r="L14" s="51"/>
      <c r="M14" s="51">
        <v>3</v>
      </c>
      <c r="N14" s="51">
        <v>1</v>
      </c>
      <c r="O14" s="51">
        <v>1</v>
      </c>
      <c r="P14" s="51"/>
      <c r="Q14" s="51"/>
      <c r="R14" s="51"/>
      <c r="S14" s="51"/>
      <c r="T14" s="52">
        <v>149.63999999999999</v>
      </c>
      <c r="U14" s="55">
        <f t="shared" si="0"/>
        <v>189.64</v>
      </c>
      <c r="V14" s="5"/>
      <c r="W14" s="45"/>
      <c r="X14" s="45"/>
      <c r="Y14" s="45"/>
      <c r="Z14" s="45"/>
    </row>
    <row r="15" spans="1:26" x14ac:dyDescent="0.25">
      <c r="A15" s="69"/>
      <c r="B15" s="62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70"/>
      <c r="U15" s="63"/>
      <c r="V15" s="5"/>
      <c r="W15" s="45"/>
      <c r="X15" s="45"/>
      <c r="Y15" s="45"/>
      <c r="Z15" s="45"/>
    </row>
    <row r="16" spans="1:26" x14ac:dyDescent="0.25">
      <c r="A16" s="27"/>
      <c r="B16" s="4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  <c r="U16" s="30"/>
      <c r="V16" s="5"/>
      <c r="W16" s="45"/>
      <c r="X16" s="95"/>
      <c r="Y16" s="45"/>
      <c r="Z16" s="45"/>
    </row>
    <row r="17" spans="1:26" x14ac:dyDescent="0.25">
      <c r="A17" s="27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9"/>
      <c r="U17" s="30"/>
      <c r="V17" s="5"/>
      <c r="W17" s="45"/>
      <c r="X17" s="95"/>
      <c r="Y17" s="45"/>
      <c r="Z17" s="45"/>
    </row>
    <row r="18" spans="1:26" x14ac:dyDescent="0.25">
      <c r="A18" s="27"/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9"/>
      <c r="U18" s="30"/>
      <c r="V18" s="5"/>
      <c r="W18" s="45"/>
      <c r="X18" s="96"/>
      <c r="Y18" s="45"/>
      <c r="Z18" s="45"/>
    </row>
    <row r="19" spans="1:26" x14ac:dyDescent="0.25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9"/>
      <c r="U19" s="30"/>
      <c r="V19" s="5"/>
      <c r="W19" s="45"/>
      <c r="X19" s="95"/>
      <c r="Y19" s="45"/>
      <c r="Z19" s="45"/>
    </row>
    <row r="20" spans="1:26" x14ac:dyDescent="0.25">
      <c r="W20" s="45"/>
      <c r="X20" s="95"/>
      <c r="Y20" s="45"/>
      <c r="Z20" s="45"/>
    </row>
    <row r="21" spans="1:26" x14ac:dyDescent="0.25">
      <c r="W21" s="45"/>
      <c r="X21" s="95"/>
      <c r="Y21" s="45"/>
      <c r="Z21" s="45"/>
    </row>
    <row r="22" spans="1:26" x14ac:dyDescent="0.25">
      <c r="W22" s="45"/>
      <c r="X22" s="95"/>
      <c r="Y22" s="45"/>
      <c r="Z22" s="45"/>
    </row>
    <row r="23" spans="1:26" x14ac:dyDescent="0.25">
      <c r="W23" s="45"/>
      <c r="X23" s="45"/>
      <c r="Y23" s="45"/>
      <c r="Z23" s="45"/>
    </row>
    <row r="24" spans="1:26" x14ac:dyDescent="0.25">
      <c r="W24" s="45"/>
      <c r="X24" s="45"/>
      <c r="Y24" s="45"/>
      <c r="Z24" s="45"/>
    </row>
  </sheetData>
  <sortState ref="A8:U14">
    <sortCondition ref="U8:U14"/>
  </sortState>
  <mergeCells count="5">
    <mergeCell ref="C1:U1"/>
    <mergeCell ref="C5:M5"/>
    <mergeCell ref="P5:S5"/>
    <mergeCell ref="C6:M6"/>
    <mergeCell ref="P6:S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B25"/>
  <sheetViews>
    <sheetView view="pageBreakPreview" topLeftCell="A3" zoomScale="130" zoomScaleNormal="200" zoomScaleSheetLayoutView="130" workbookViewId="0">
      <selection activeCell="B9" sqref="B9"/>
    </sheetView>
  </sheetViews>
  <sheetFormatPr defaultRowHeight="15" x14ac:dyDescent="0.25"/>
  <cols>
    <col min="1" max="1" width="4.85546875" customWidth="1"/>
    <col min="2" max="2" width="15.5703125" bestFit="1" customWidth="1"/>
    <col min="3" max="11" width="1.85546875" bestFit="1" customWidth="1"/>
    <col min="12" max="15" width="2.7109375" bestFit="1" customWidth="1"/>
    <col min="16" max="21" width="5.7109375" customWidth="1"/>
    <col min="22" max="22" width="1.85546875" bestFit="1" customWidth="1"/>
  </cols>
  <sheetData>
    <row r="1" spans="1:28" x14ac:dyDescent="0.25">
      <c r="A1" s="1"/>
      <c r="B1" s="2"/>
      <c r="C1" s="105" t="s">
        <v>47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</row>
    <row r="2" spans="1:28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8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7"/>
    </row>
    <row r="4" spans="1:28" x14ac:dyDescent="0.2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4"/>
      <c r="T4" s="10"/>
      <c r="U4" s="7"/>
    </row>
    <row r="5" spans="1:28" x14ac:dyDescent="0.25">
      <c r="A5" s="11"/>
      <c r="B5" s="12"/>
      <c r="C5" s="99" t="s">
        <v>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66"/>
      <c r="O5" s="66"/>
      <c r="P5" s="99" t="s">
        <v>1</v>
      </c>
      <c r="Q5" s="100"/>
      <c r="R5" s="100"/>
      <c r="S5" s="101"/>
      <c r="T5" s="10"/>
      <c r="U5" s="7" t="s">
        <v>2</v>
      </c>
    </row>
    <row r="6" spans="1:28" x14ac:dyDescent="0.25">
      <c r="A6" s="11"/>
      <c r="B6" s="12"/>
      <c r="C6" s="99" t="s">
        <v>3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66"/>
      <c r="O6" s="66"/>
      <c r="P6" s="99" t="s">
        <v>4</v>
      </c>
      <c r="Q6" s="100"/>
      <c r="R6" s="100"/>
      <c r="S6" s="101"/>
      <c r="T6" s="13" t="s">
        <v>5</v>
      </c>
      <c r="U6" s="7" t="s">
        <v>6</v>
      </c>
    </row>
    <row r="7" spans="1:28" x14ac:dyDescent="0.2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7">
        <v>12</v>
      </c>
      <c r="O7" s="17">
        <v>13</v>
      </c>
      <c r="P7" s="18">
        <v>3</v>
      </c>
      <c r="Q7" s="19">
        <v>9</v>
      </c>
      <c r="R7" s="19">
        <v>11</v>
      </c>
      <c r="S7" s="15" t="s">
        <v>9</v>
      </c>
      <c r="T7" s="20" t="s">
        <v>10</v>
      </c>
      <c r="U7" s="21" t="s">
        <v>10</v>
      </c>
    </row>
    <row r="8" spans="1:28" x14ac:dyDescent="0.25">
      <c r="A8" s="22">
        <v>1</v>
      </c>
      <c r="B8" s="23" t="s">
        <v>122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5">
        <v>136.33000000000001</v>
      </c>
      <c r="U8" s="26">
        <f t="shared" ref="U8:U14" si="0">T8+(SUM(C8:O8)*5)+P8+Q8+R8+S8</f>
        <v>136.33000000000001</v>
      </c>
    </row>
    <row r="9" spans="1:28" x14ac:dyDescent="0.25">
      <c r="A9" s="22">
        <v>2</v>
      </c>
      <c r="B9" s="23" t="s">
        <v>121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5">
        <v>137.29</v>
      </c>
      <c r="U9" s="26">
        <f t="shared" si="0"/>
        <v>137.29</v>
      </c>
    </row>
    <row r="10" spans="1:28" x14ac:dyDescent="0.25">
      <c r="A10" s="22">
        <v>3</v>
      </c>
      <c r="B10" s="23" t="s">
        <v>76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>
        <v>1</v>
      </c>
      <c r="N10" s="24"/>
      <c r="O10" s="24"/>
      <c r="P10" s="24"/>
      <c r="Q10" s="24"/>
      <c r="R10" s="24"/>
      <c r="S10" s="24"/>
      <c r="T10" s="25">
        <v>140.44</v>
      </c>
      <c r="U10" s="26">
        <f t="shared" si="0"/>
        <v>145.44</v>
      </c>
    </row>
    <row r="11" spans="1:28" x14ac:dyDescent="0.25">
      <c r="A11" s="22">
        <v>4</v>
      </c>
      <c r="B11" s="23" t="s">
        <v>130</v>
      </c>
      <c r="C11" s="24">
        <v>1</v>
      </c>
      <c r="D11" s="24"/>
      <c r="E11" s="24"/>
      <c r="F11" s="24"/>
      <c r="G11" s="24"/>
      <c r="H11" s="24"/>
      <c r="I11" s="24"/>
      <c r="J11" s="24"/>
      <c r="K11" s="24"/>
      <c r="L11" s="24"/>
      <c r="M11" s="24">
        <v>1</v>
      </c>
      <c r="N11" s="24"/>
      <c r="O11" s="24"/>
      <c r="P11" s="24"/>
      <c r="Q11" s="24"/>
      <c r="R11" s="24"/>
      <c r="S11" s="24"/>
      <c r="T11" s="25">
        <v>135.63</v>
      </c>
      <c r="U11" s="26">
        <f t="shared" si="0"/>
        <v>145.63</v>
      </c>
    </row>
    <row r="12" spans="1:28" x14ac:dyDescent="0.25">
      <c r="A12" s="22">
        <v>5</v>
      </c>
      <c r="B12" s="23" t="s">
        <v>79</v>
      </c>
      <c r="C12" s="24">
        <v>1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>
        <v>141.71</v>
      </c>
      <c r="U12" s="26">
        <f t="shared" si="0"/>
        <v>146.71</v>
      </c>
    </row>
    <row r="13" spans="1:28" x14ac:dyDescent="0.25">
      <c r="A13" s="22">
        <v>6</v>
      </c>
      <c r="B13" s="23" t="s">
        <v>78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>
        <v>1</v>
      </c>
      <c r="N13" s="24"/>
      <c r="O13" s="24"/>
      <c r="P13" s="24"/>
      <c r="Q13" s="24"/>
      <c r="R13" s="24"/>
      <c r="S13" s="24"/>
      <c r="T13" s="25">
        <v>144.44999999999999</v>
      </c>
      <c r="U13" s="26">
        <f t="shared" si="0"/>
        <v>149.44999999999999</v>
      </c>
      <c r="V13" s="5"/>
      <c r="W13" s="5"/>
      <c r="X13" s="45"/>
      <c r="Y13" s="45"/>
      <c r="Z13" s="45"/>
      <c r="AA13" s="45"/>
      <c r="AB13" s="45"/>
    </row>
    <row r="14" spans="1:28" x14ac:dyDescent="0.25">
      <c r="A14" s="22">
        <v>7</v>
      </c>
      <c r="B14" s="23" t="s">
        <v>52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>
        <v>1</v>
      </c>
      <c r="N14" s="24"/>
      <c r="O14" s="24"/>
      <c r="P14" s="24"/>
      <c r="Q14" s="24"/>
      <c r="R14" s="24"/>
      <c r="S14" s="24"/>
      <c r="T14" s="25">
        <v>144.49</v>
      </c>
      <c r="U14" s="26">
        <f t="shared" si="0"/>
        <v>149.49</v>
      </c>
      <c r="V14" s="5"/>
      <c r="W14" s="5"/>
      <c r="X14" s="45"/>
      <c r="Y14" s="45"/>
      <c r="Z14" s="45"/>
      <c r="AA14" s="45"/>
      <c r="AB14" s="45"/>
    </row>
    <row r="15" spans="1:28" x14ac:dyDescent="0.25">
      <c r="A15" s="27"/>
      <c r="B15" s="4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9"/>
      <c r="U15" s="30"/>
      <c r="V15" s="5"/>
      <c r="W15" s="5"/>
      <c r="X15" s="45"/>
      <c r="Y15" s="45"/>
      <c r="Z15" s="45"/>
      <c r="AA15" s="45"/>
      <c r="AB15" s="45"/>
    </row>
    <row r="16" spans="1:28" x14ac:dyDescent="0.25">
      <c r="A16" s="27"/>
      <c r="B16" s="4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  <c r="U16" s="30"/>
      <c r="V16" s="5"/>
      <c r="W16" s="5"/>
      <c r="X16" s="45"/>
      <c r="Y16" s="95"/>
      <c r="Z16" s="45"/>
      <c r="AA16" s="45"/>
      <c r="AB16" s="45"/>
    </row>
    <row r="17" spans="1:28" x14ac:dyDescent="0.25">
      <c r="A17" s="27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9"/>
      <c r="U17" s="30"/>
      <c r="V17" s="5"/>
      <c r="W17" s="5"/>
      <c r="X17" s="45"/>
      <c r="Y17" s="95"/>
      <c r="Z17" s="45"/>
      <c r="AA17" s="45"/>
      <c r="AB17" s="45"/>
    </row>
    <row r="18" spans="1:28" x14ac:dyDescent="0.25">
      <c r="A18" s="27"/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9"/>
      <c r="U18" s="30"/>
      <c r="V18" s="5"/>
      <c r="W18" s="5"/>
      <c r="X18" s="45"/>
      <c r="Y18" s="95"/>
      <c r="Z18" s="45"/>
      <c r="AA18" s="45"/>
      <c r="AB18" s="45"/>
    </row>
    <row r="19" spans="1:28" x14ac:dyDescent="0.25">
      <c r="A19" s="27"/>
      <c r="B19" s="42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9"/>
      <c r="U19" s="30"/>
      <c r="V19" s="5"/>
      <c r="W19" s="5"/>
      <c r="X19" s="45"/>
      <c r="Y19" s="95"/>
      <c r="Z19" s="45"/>
      <c r="AA19" s="45"/>
      <c r="AB19" s="45"/>
    </row>
    <row r="20" spans="1:28" x14ac:dyDescent="0.25">
      <c r="A20" s="27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9"/>
      <c r="U20" s="30"/>
      <c r="V20" s="5"/>
      <c r="X20" s="45"/>
      <c r="Y20" s="95"/>
      <c r="Z20" s="45"/>
      <c r="AA20" s="45"/>
      <c r="AB20" s="45"/>
    </row>
    <row r="21" spans="1:28" x14ac:dyDescent="0.25">
      <c r="X21" s="45"/>
      <c r="Y21" s="95"/>
      <c r="Z21" s="45"/>
      <c r="AA21" s="45"/>
      <c r="AB21" s="45"/>
    </row>
    <row r="22" spans="1:28" x14ac:dyDescent="0.25">
      <c r="X22" s="45"/>
      <c r="Y22" s="95"/>
      <c r="Z22" s="45"/>
      <c r="AA22" s="45"/>
      <c r="AB22" s="45"/>
    </row>
    <row r="23" spans="1:28" x14ac:dyDescent="0.25">
      <c r="X23" s="45"/>
      <c r="Y23" s="45"/>
      <c r="Z23" s="45"/>
      <c r="AA23" s="45"/>
      <c r="AB23" s="45"/>
    </row>
    <row r="24" spans="1:28" x14ac:dyDescent="0.25">
      <c r="X24" s="45"/>
      <c r="Y24" s="45"/>
      <c r="Z24" s="45"/>
      <c r="AA24" s="45"/>
      <c r="AB24" s="45"/>
    </row>
    <row r="25" spans="1:28" x14ac:dyDescent="0.25">
      <c r="X25" s="45"/>
      <c r="Y25" s="45"/>
      <c r="Z25" s="45"/>
      <c r="AA25" s="45"/>
      <c r="AB25" s="45"/>
    </row>
  </sheetData>
  <sortState ref="A8:U14">
    <sortCondition ref="U8:U14"/>
  </sortState>
  <mergeCells count="5">
    <mergeCell ref="C1:U1"/>
    <mergeCell ref="C5:M5"/>
    <mergeCell ref="P5:S5"/>
    <mergeCell ref="C6:M6"/>
    <mergeCell ref="P6:S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Jeugd</vt:lpstr>
      <vt:lpstr>2sp PO</vt:lpstr>
      <vt:lpstr>1sp PO</vt:lpstr>
      <vt:lpstr>1sp PA</vt:lpstr>
      <vt:lpstr>2sp PA</vt:lpstr>
      <vt:lpstr>4sp PO</vt:lpstr>
      <vt:lpstr>F 1sp PO</vt:lpstr>
      <vt:lpstr>F 1sp PA</vt:lpstr>
      <vt:lpstr>F 2sp PO</vt:lpstr>
      <vt:lpstr>F 4sp PO</vt:lpstr>
      <vt:lpstr>F 2sp PA</vt:lpstr>
      <vt:lpstr>4sp PA</vt:lpstr>
      <vt:lpstr>Jeugd!Nyomtatási_terület</vt:lpstr>
    </vt:vector>
  </TitlesOfParts>
  <Company>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Kriszti</cp:lastModifiedBy>
  <cp:lastPrinted>2016-12-11T18:53:13Z</cp:lastPrinted>
  <dcterms:created xsi:type="dcterms:W3CDTF">2013-11-19T15:42:21Z</dcterms:created>
  <dcterms:modified xsi:type="dcterms:W3CDTF">2016-12-11T19:00:41Z</dcterms:modified>
</cp:coreProperties>
</file>